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r\Documents\excel\"/>
    </mc:Choice>
  </mc:AlternateContent>
  <xr:revisionPtr revIDLastSave="0" documentId="8_{A1DC99A8-9F11-4D4B-B417-EB15DA7BAA14}" xr6:coauthVersionLast="47" xr6:coauthVersionMax="47" xr10:uidLastSave="{00000000-0000-0000-0000-000000000000}"/>
  <bookViews>
    <workbookView xWindow="-110" yWindow="-110" windowWidth="19420" windowHeight="10420" xr2:uid="{93C2DCA7-330C-42AC-A426-2871FB4EDDA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L12" i="1" s="1"/>
  <c r="M12" i="1" s="1"/>
  <c r="N12" i="1" s="1"/>
  <c r="C13" i="1"/>
  <c r="L13" i="1" s="1"/>
  <c r="M13" i="1" s="1"/>
  <c r="N13" i="1" s="1"/>
  <c r="C14" i="1"/>
  <c r="L14" i="1" s="1"/>
  <c r="M14" i="1" s="1"/>
  <c r="N14" i="1" s="1"/>
  <c r="C15" i="1"/>
  <c r="C16" i="1"/>
  <c r="C17" i="1"/>
  <c r="C18" i="1"/>
  <c r="L18" i="1" s="1"/>
  <c r="M18" i="1" s="1"/>
  <c r="N18" i="1" s="1"/>
  <c r="C19" i="1"/>
  <c r="L19" i="1" s="1"/>
  <c r="M19" i="1" s="1"/>
  <c r="N19" i="1" s="1"/>
  <c r="C20" i="1"/>
  <c r="L20" i="1" s="1"/>
  <c r="M20" i="1" s="1"/>
  <c r="N20" i="1" s="1"/>
  <c r="C21" i="1"/>
  <c r="C22" i="1"/>
  <c r="C23" i="1"/>
  <c r="C24" i="1"/>
  <c r="L24" i="1" s="1"/>
  <c r="M24" i="1" s="1"/>
  <c r="N24" i="1" s="1"/>
  <c r="C25" i="1"/>
  <c r="L25" i="1" s="1"/>
  <c r="M25" i="1" s="1"/>
  <c r="N25" i="1" s="1"/>
  <c r="C26" i="1"/>
  <c r="L26" i="1" s="1"/>
  <c r="M26" i="1" s="1"/>
  <c r="N26" i="1" s="1"/>
  <c r="C27" i="1"/>
  <c r="C28" i="1"/>
  <c r="C29" i="1"/>
  <c r="N4" i="1"/>
  <c r="N5" i="1"/>
  <c r="N6" i="1"/>
  <c r="N7" i="1"/>
  <c r="N8" i="1"/>
  <c r="N9" i="1"/>
  <c r="N10" i="1"/>
  <c r="N3" i="1"/>
  <c r="M4" i="1"/>
  <c r="M5" i="1"/>
  <c r="M6" i="1"/>
  <c r="M7" i="1"/>
  <c r="M8" i="1"/>
  <c r="M9" i="1"/>
  <c r="M10" i="1"/>
  <c r="M15" i="1"/>
  <c r="N15" i="1" s="1"/>
  <c r="M21" i="1"/>
  <c r="N21" i="1" s="1"/>
  <c r="M27" i="1"/>
  <c r="N27" i="1" s="1"/>
  <c r="M3" i="1"/>
  <c r="L3" i="1"/>
  <c r="L4" i="1"/>
  <c r="L5" i="1"/>
  <c r="L6" i="1"/>
  <c r="L7" i="1"/>
  <c r="L8" i="1"/>
  <c r="L9" i="1"/>
  <c r="L10" i="1"/>
  <c r="L11" i="1"/>
  <c r="M11" i="1" s="1"/>
  <c r="N11" i="1" s="1"/>
  <c r="L15" i="1"/>
  <c r="L16" i="1"/>
  <c r="M16" i="1" s="1"/>
  <c r="N16" i="1" s="1"/>
  <c r="L17" i="1"/>
  <c r="M17" i="1" s="1"/>
  <c r="N17" i="1" s="1"/>
  <c r="L21" i="1"/>
  <c r="L22" i="1"/>
  <c r="M22" i="1" s="1"/>
  <c r="N22" i="1" s="1"/>
  <c r="L23" i="1"/>
  <c r="M23" i="1" s="1"/>
  <c r="N23" i="1" s="1"/>
  <c r="L27" i="1"/>
  <c r="L28" i="1"/>
  <c r="M28" i="1" s="1"/>
  <c r="N28" i="1" s="1"/>
  <c r="L29" i="1"/>
  <c r="M29" i="1" s="1"/>
  <c r="N29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C3" i="1"/>
  <c r="C4" i="1"/>
  <c r="C5" i="1"/>
  <c r="C6" i="1"/>
  <c r="C7" i="1"/>
  <c r="C8" i="1"/>
  <c r="C9" i="1"/>
  <c r="C10" i="1"/>
  <c r="D30" i="1"/>
</calcChain>
</file>

<file path=xl/sharedStrings.xml><?xml version="1.0" encoding="utf-8"?>
<sst xmlns="http://schemas.openxmlformats.org/spreadsheetml/2006/main" count="89" uniqueCount="31">
  <si>
    <t>típus</t>
  </si>
  <si>
    <t>alapár</t>
  </si>
  <si>
    <t>lakás</t>
  </si>
  <si>
    <t>db</t>
  </si>
  <si>
    <t>szélesség</t>
  </si>
  <si>
    <t>magasság</t>
  </si>
  <si>
    <t>káva</t>
  </si>
  <si>
    <t>felár</t>
  </si>
  <si>
    <t>szellőző</t>
  </si>
  <si>
    <t>egyéb</t>
  </si>
  <si>
    <t>egyéb ár</t>
  </si>
  <si>
    <t>nettó egységár</t>
  </si>
  <si>
    <t>nettó ár</t>
  </si>
  <si>
    <t>bruttó ár</t>
  </si>
  <si>
    <t>Arnold</t>
  </si>
  <si>
    <t>A</t>
  </si>
  <si>
    <t>küszöb</t>
  </si>
  <si>
    <t>Detre</t>
  </si>
  <si>
    <t>Kinga</t>
  </si>
  <si>
    <t>Viola</t>
  </si>
  <si>
    <t>Miksa</t>
  </si>
  <si>
    <t>ütköző</t>
  </si>
  <si>
    <t>B</t>
  </si>
  <si>
    <t>C</t>
  </si>
  <si>
    <t>D</t>
  </si>
  <si>
    <t>E</t>
  </si>
  <si>
    <t>F</t>
  </si>
  <si>
    <t>G</t>
  </si>
  <si>
    <t>H</t>
  </si>
  <si>
    <t>Összesen</t>
  </si>
  <si>
    <t>Áfa: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</si>
</sst>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,##0\ &quot;Ft&quot;"/>
    <numFmt numFmtId="168" formatCode="General&quot; mm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7" fontId="0" fillId="0" borderId="0" xfId="0" applyNumberFormat="1"/>
    <xf numFmtId="168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29CB-EB26-422B-B103-B6F7CD42120E}">
  <dimension ref="A1:Q33"/>
  <sheetViews>
    <sheetView tabSelected="1" zoomScale="175" zoomScaleNormal="175" workbookViewId="0">
      <selection activeCell="E3" sqref="E3:G29"/>
    </sheetView>
  </sheetViews>
  <sheetFormatPr defaultRowHeight="14.5" x14ac:dyDescent="0.35"/>
  <cols>
    <col min="3" max="3" width="12.08984375" bestFit="1" customWidth="1"/>
    <col min="8" max="11" width="8.7265625" customWidth="1"/>
    <col min="12" max="12" width="12.08984375" bestFit="1" customWidth="1"/>
    <col min="13" max="14" width="9.453125" bestFit="1" customWidth="1"/>
    <col min="15" max="15" width="8.7265625" customWidth="1"/>
    <col min="17" max="17" width="12.08984375" bestFit="1" customWidth="1"/>
  </cols>
  <sheetData>
    <row r="1" spans="1:17" x14ac:dyDescent="0.35">
      <c r="P1" t="s">
        <v>0</v>
      </c>
      <c r="Q1" t="s">
        <v>1</v>
      </c>
    </row>
    <row r="2" spans="1:17" x14ac:dyDescent="0.35">
      <c r="A2" t="s">
        <v>2</v>
      </c>
      <c r="B2" t="s">
        <v>0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P2" t="s">
        <v>14</v>
      </c>
      <c r="Q2" s="1">
        <v>84900</v>
      </c>
    </row>
    <row r="3" spans="1:17" x14ac:dyDescent="0.35">
      <c r="A3" t="s">
        <v>15</v>
      </c>
      <c r="B3" t="s">
        <v>14</v>
      </c>
      <c r="C3" s="1">
        <f>IF(B3=P$2,Q$2,IF(B3=P$3,Q$3,IF(B3=P$4,Q$4,IF(B3=P$5,Q$5,Q$6))))</f>
        <v>84900</v>
      </c>
      <c r="D3">
        <v>3</v>
      </c>
      <c r="E3" s="2">
        <v>810</v>
      </c>
      <c r="F3" s="2">
        <v>2080</v>
      </c>
      <c r="G3" s="2">
        <v>120</v>
      </c>
      <c r="H3" s="1">
        <f>IF(G3&lt;=150,0,(G3-150)*100)</f>
        <v>0</v>
      </c>
      <c r="I3" s="1"/>
      <c r="J3" t="s">
        <v>16</v>
      </c>
      <c r="K3" s="1">
        <v>14800</v>
      </c>
      <c r="L3" s="1">
        <f>C3+H3+I3+K3</f>
        <v>99700</v>
      </c>
      <c r="M3" s="1">
        <f>L3*D3</f>
        <v>299100</v>
      </c>
      <c r="N3" s="1">
        <f>M3+M3*A$33</f>
        <v>379857</v>
      </c>
      <c r="O3" s="1"/>
      <c r="P3" t="s">
        <v>17</v>
      </c>
      <c r="Q3" s="1">
        <v>124900</v>
      </c>
    </row>
    <row r="4" spans="1:17" x14ac:dyDescent="0.35">
      <c r="A4" s="2" t="s">
        <v>15</v>
      </c>
      <c r="B4" t="s">
        <v>18</v>
      </c>
      <c r="C4" s="1">
        <f t="shared" ref="C4:C29" si="0">IF(B4=P$2,Q$2,IF(B4=P$3,Q$3,IF(B4=P$4,Q$4,IF(B4=P$5,Q$5,Q$6))))</f>
        <v>94900</v>
      </c>
      <c r="D4">
        <v>2</v>
      </c>
      <c r="E4" s="2">
        <v>750</v>
      </c>
      <c r="F4" s="2">
        <v>2080</v>
      </c>
      <c r="G4" s="2">
        <v>120</v>
      </c>
      <c r="H4" s="1">
        <f t="shared" ref="H4:H29" si="1">IF(G4&lt;=150,0,(G4-150)*100)</f>
        <v>0</v>
      </c>
      <c r="I4" s="1">
        <v>5900</v>
      </c>
      <c r="K4" s="1"/>
      <c r="L4" s="1">
        <f t="shared" ref="L4:L29" si="2">C4+H4+I4+K4</f>
        <v>100800</v>
      </c>
      <c r="M4" s="1">
        <f t="shared" ref="M4:M29" si="3">L4*D4</f>
        <v>201600</v>
      </c>
      <c r="N4" s="1">
        <f t="shared" ref="N4:N29" si="4">M4+M4*A$33</f>
        <v>256032</v>
      </c>
      <c r="O4" s="1"/>
      <c r="P4" t="s">
        <v>18</v>
      </c>
      <c r="Q4" s="1">
        <v>94900</v>
      </c>
    </row>
    <row r="5" spans="1:17" x14ac:dyDescent="0.35">
      <c r="A5" t="s">
        <v>15</v>
      </c>
      <c r="B5" t="s">
        <v>19</v>
      </c>
      <c r="C5" s="1">
        <f t="shared" si="0"/>
        <v>79900</v>
      </c>
      <c r="D5">
        <v>2</v>
      </c>
      <c r="E5" s="2">
        <v>700</v>
      </c>
      <c r="F5" s="2">
        <v>2080</v>
      </c>
      <c r="G5" s="2">
        <v>120</v>
      </c>
      <c r="H5" s="1">
        <f t="shared" si="1"/>
        <v>0</v>
      </c>
      <c r="I5" s="1"/>
      <c r="K5" s="1"/>
      <c r="L5" s="1">
        <f t="shared" si="2"/>
        <v>79900</v>
      </c>
      <c r="M5" s="1">
        <f t="shared" si="3"/>
        <v>159800</v>
      </c>
      <c r="N5" s="1">
        <f t="shared" si="4"/>
        <v>202946</v>
      </c>
      <c r="O5" s="1"/>
      <c r="P5" t="s">
        <v>19</v>
      </c>
      <c r="Q5" s="1">
        <v>79900</v>
      </c>
    </row>
    <row r="6" spans="1:17" x14ac:dyDescent="0.35">
      <c r="A6" t="s">
        <v>15</v>
      </c>
      <c r="B6" t="s">
        <v>20</v>
      </c>
      <c r="C6" s="1">
        <f t="shared" si="0"/>
        <v>144900</v>
      </c>
      <c r="D6">
        <v>1</v>
      </c>
      <c r="E6" s="2">
        <v>860</v>
      </c>
      <c r="F6" s="2">
        <v>2080</v>
      </c>
      <c r="G6" s="2">
        <v>200</v>
      </c>
      <c r="H6" s="1">
        <f t="shared" si="1"/>
        <v>5000</v>
      </c>
      <c r="I6" s="1"/>
      <c r="J6" t="s">
        <v>21</v>
      </c>
      <c r="K6" s="1">
        <v>4900</v>
      </c>
      <c r="L6" s="1">
        <f t="shared" si="2"/>
        <v>154800</v>
      </c>
      <c r="M6" s="1">
        <f t="shared" si="3"/>
        <v>154800</v>
      </c>
      <c r="N6" s="1">
        <f t="shared" si="4"/>
        <v>196596</v>
      </c>
      <c r="O6" s="1"/>
      <c r="P6" t="s">
        <v>20</v>
      </c>
      <c r="Q6" s="1">
        <v>144900</v>
      </c>
    </row>
    <row r="7" spans="1:17" x14ac:dyDescent="0.35">
      <c r="A7" t="s">
        <v>22</v>
      </c>
      <c r="B7" t="s">
        <v>17</v>
      </c>
      <c r="C7" s="1">
        <f t="shared" si="0"/>
        <v>124900</v>
      </c>
      <c r="D7">
        <v>2</v>
      </c>
      <c r="E7" s="2">
        <v>750</v>
      </c>
      <c r="F7" s="2">
        <v>2080</v>
      </c>
      <c r="G7" s="2">
        <v>120</v>
      </c>
      <c r="H7" s="1">
        <f t="shared" si="1"/>
        <v>0</v>
      </c>
      <c r="I7" s="1"/>
      <c r="J7" t="s">
        <v>16</v>
      </c>
      <c r="K7" s="1">
        <v>16900</v>
      </c>
      <c r="L7" s="1">
        <f t="shared" si="2"/>
        <v>141800</v>
      </c>
      <c r="M7" s="1">
        <f t="shared" si="3"/>
        <v>283600</v>
      </c>
      <c r="N7" s="1">
        <f t="shared" si="4"/>
        <v>360172</v>
      </c>
      <c r="O7" s="1"/>
    </row>
    <row r="8" spans="1:17" x14ac:dyDescent="0.35">
      <c r="A8" t="s">
        <v>22</v>
      </c>
      <c r="B8" t="s">
        <v>18</v>
      </c>
      <c r="C8" s="1">
        <f t="shared" si="0"/>
        <v>94900</v>
      </c>
      <c r="D8">
        <v>2</v>
      </c>
      <c r="E8" s="2">
        <v>710</v>
      </c>
      <c r="F8" s="2">
        <v>2080</v>
      </c>
      <c r="G8" s="2">
        <v>120</v>
      </c>
      <c r="H8" s="1">
        <f t="shared" si="1"/>
        <v>0</v>
      </c>
      <c r="I8" s="1"/>
      <c r="K8" s="1"/>
      <c r="L8" s="1">
        <f t="shared" si="2"/>
        <v>94900</v>
      </c>
      <c r="M8" s="1">
        <f t="shared" si="3"/>
        <v>189800</v>
      </c>
      <c r="N8" s="1">
        <f t="shared" si="4"/>
        <v>241046</v>
      </c>
      <c r="O8" s="1"/>
    </row>
    <row r="9" spans="1:17" x14ac:dyDescent="0.35">
      <c r="A9" t="s">
        <v>22</v>
      </c>
      <c r="B9" t="s">
        <v>19</v>
      </c>
      <c r="C9" s="1">
        <f t="shared" si="0"/>
        <v>79900</v>
      </c>
      <c r="D9">
        <v>3</v>
      </c>
      <c r="E9" s="2">
        <v>820</v>
      </c>
      <c r="F9" s="2">
        <v>2080</v>
      </c>
      <c r="G9" s="2">
        <v>120</v>
      </c>
      <c r="H9" s="1">
        <f t="shared" si="1"/>
        <v>0</v>
      </c>
      <c r="I9" s="1">
        <v>5900</v>
      </c>
      <c r="K9" s="1"/>
      <c r="L9" s="1">
        <f t="shared" si="2"/>
        <v>85800</v>
      </c>
      <c r="M9" s="1">
        <f t="shared" si="3"/>
        <v>257400</v>
      </c>
      <c r="N9" s="1">
        <f t="shared" si="4"/>
        <v>326898</v>
      </c>
      <c r="O9" s="1"/>
    </row>
    <row r="10" spans="1:17" x14ac:dyDescent="0.35">
      <c r="A10" t="s">
        <v>22</v>
      </c>
      <c r="B10" t="s">
        <v>20</v>
      </c>
      <c r="C10" s="1">
        <f t="shared" si="0"/>
        <v>144900</v>
      </c>
      <c r="D10">
        <v>2</v>
      </c>
      <c r="E10" s="2">
        <v>860</v>
      </c>
      <c r="F10" s="2">
        <v>2090</v>
      </c>
      <c r="G10" s="2">
        <v>200</v>
      </c>
      <c r="H10" s="1">
        <f t="shared" si="1"/>
        <v>5000</v>
      </c>
      <c r="I10" s="1"/>
      <c r="J10" t="s">
        <v>21</v>
      </c>
      <c r="K10" s="1">
        <v>4900</v>
      </c>
      <c r="L10" s="1">
        <f t="shared" si="2"/>
        <v>154800</v>
      </c>
      <c r="M10" s="1">
        <f t="shared" si="3"/>
        <v>309600</v>
      </c>
      <c r="N10" s="1">
        <f t="shared" si="4"/>
        <v>393192</v>
      </c>
      <c r="O10" s="1"/>
    </row>
    <row r="11" spans="1:17" x14ac:dyDescent="0.35">
      <c r="A11" t="s">
        <v>23</v>
      </c>
      <c r="B11" t="s">
        <v>19</v>
      </c>
      <c r="C11" s="1">
        <f t="shared" si="0"/>
        <v>79900</v>
      </c>
      <c r="D11">
        <v>4</v>
      </c>
      <c r="E11" s="2">
        <v>800</v>
      </c>
      <c r="F11" s="2">
        <v>2080</v>
      </c>
      <c r="G11" s="2">
        <v>120</v>
      </c>
      <c r="H11" s="1">
        <f t="shared" si="1"/>
        <v>0</v>
      </c>
      <c r="I11" s="1"/>
      <c r="K11" s="1"/>
      <c r="L11" s="1">
        <f t="shared" si="2"/>
        <v>79900</v>
      </c>
      <c r="M11" s="1">
        <f t="shared" si="3"/>
        <v>319600</v>
      </c>
      <c r="N11" s="1">
        <f t="shared" si="4"/>
        <v>405892</v>
      </c>
      <c r="O11" s="1"/>
    </row>
    <row r="12" spans="1:17" x14ac:dyDescent="0.35">
      <c r="A12" t="s">
        <v>23</v>
      </c>
      <c r="B12" t="s">
        <v>14</v>
      </c>
      <c r="C12" s="1">
        <f t="shared" si="0"/>
        <v>84900</v>
      </c>
      <c r="D12">
        <v>1</v>
      </c>
      <c r="E12" s="2">
        <v>820</v>
      </c>
      <c r="F12" s="2">
        <v>2080</v>
      </c>
      <c r="G12" s="2">
        <v>200</v>
      </c>
      <c r="H12" s="1">
        <f t="shared" si="1"/>
        <v>5000</v>
      </c>
      <c r="I12" s="1"/>
      <c r="K12" s="1"/>
      <c r="L12" s="1">
        <f t="shared" si="2"/>
        <v>89900</v>
      </c>
      <c r="M12" s="1">
        <f t="shared" si="3"/>
        <v>89900</v>
      </c>
      <c r="N12" s="1">
        <f t="shared" si="4"/>
        <v>114173</v>
      </c>
      <c r="O12" s="1"/>
    </row>
    <row r="13" spans="1:17" x14ac:dyDescent="0.35">
      <c r="A13" t="s">
        <v>24</v>
      </c>
      <c r="B13" t="s">
        <v>14</v>
      </c>
      <c r="C13" s="1">
        <f t="shared" si="0"/>
        <v>84900</v>
      </c>
      <c r="D13">
        <v>3</v>
      </c>
      <c r="E13" s="2">
        <v>860</v>
      </c>
      <c r="F13" s="2">
        <v>2080</v>
      </c>
      <c r="G13" s="2">
        <v>120</v>
      </c>
      <c r="H13" s="1">
        <f t="shared" si="1"/>
        <v>0</v>
      </c>
      <c r="I13" s="1"/>
      <c r="K13" s="1"/>
      <c r="L13" s="1">
        <f t="shared" si="2"/>
        <v>84900</v>
      </c>
      <c r="M13" s="1">
        <f t="shared" si="3"/>
        <v>254700</v>
      </c>
      <c r="N13" s="1">
        <f t="shared" si="4"/>
        <v>323469</v>
      </c>
      <c r="O13" s="1"/>
    </row>
    <row r="14" spans="1:17" x14ac:dyDescent="0.35">
      <c r="A14" t="s">
        <v>24</v>
      </c>
      <c r="B14" t="s">
        <v>18</v>
      </c>
      <c r="C14" s="1">
        <f t="shared" si="0"/>
        <v>94900</v>
      </c>
      <c r="D14">
        <v>2</v>
      </c>
      <c r="E14" s="2">
        <v>750</v>
      </c>
      <c r="F14" s="2">
        <v>2080</v>
      </c>
      <c r="G14" s="2">
        <v>120</v>
      </c>
      <c r="H14" s="1">
        <f t="shared" si="1"/>
        <v>0</v>
      </c>
      <c r="I14" s="1"/>
      <c r="K14" s="1"/>
      <c r="L14" s="1">
        <f t="shared" si="2"/>
        <v>94900</v>
      </c>
      <c r="M14" s="1">
        <f t="shared" si="3"/>
        <v>189800</v>
      </c>
      <c r="N14" s="1">
        <f t="shared" si="4"/>
        <v>241046</v>
      </c>
      <c r="O14" s="1"/>
    </row>
    <row r="15" spans="1:17" x14ac:dyDescent="0.35">
      <c r="A15" t="s">
        <v>24</v>
      </c>
      <c r="B15" t="s">
        <v>19</v>
      </c>
      <c r="C15" s="1">
        <f t="shared" si="0"/>
        <v>79900</v>
      </c>
      <c r="D15">
        <v>2</v>
      </c>
      <c r="E15" s="2">
        <v>700</v>
      </c>
      <c r="F15" s="2">
        <v>2080</v>
      </c>
      <c r="G15" s="2">
        <v>120</v>
      </c>
      <c r="H15" s="1">
        <f t="shared" si="1"/>
        <v>0</v>
      </c>
      <c r="I15" s="1"/>
      <c r="K15" s="1"/>
      <c r="L15" s="1">
        <f t="shared" si="2"/>
        <v>79900</v>
      </c>
      <c r="M15" s="1">
        <f t="shared" si="3"/>
        <v>159800</v>
      </c>
      <c r="N15" s="1">
        <f t="shared" si="4"/>
        <v>202946</v>
      </c>
      <c r="O15" s="1"/>
    </row>
    <row r="16" spans="1:17" x14ac:dyDescent="0.35">
      <c r="A16" t="s">
        <v>24</v>
      </c>
      <c r="B16" t="s">
        <v>20</v>
      </c>
      <c r="C16" s="1">
        <f t="shared" si="0"/>
        <v>144900</v>
      </c>
      <c r="D16">
        <v>1</v>
      </c>
      <c r="E16" s="2">
        <v>860</v>
      </c>
      <c r="F16" s="2">
        <v>2090</v>
      </c>
      <c r="G16" s="2">
        <v>200</v>
      </c>
      <c r="H16" s="1">
        <f t="shared" si="1"/>
        <v>5000</v>
      </c>
      <c r="I16" s="1"/>
      <c r="J16" t="s">
        <v>21</v>
      </c>
      <c r="K16" s="1">
        <v>4900</v>
      </c>
      <c r="L16" s="1">
        <f t="shared" si="2"/>
        <v>154800</v>
      </c>
      <c r="M16" s="1">
        <f t="shared" si="3"/>
        <v>154800</v>
      </c>
      <c r="N16" s="1">
        <f t="shared" si="4"/>
        <v>196596</v>
      </c>
      <c r="O16" s="1"/>
    </row>
    <row r="17" spans="1:15" x14ac:dyDescent="0.35">
      <c r="A17" t="s">
        <v>25</v>
      </c>
      <c r="B17" t="s">
        <v>17</v>
      </c>
      <c r="C17" s="1">
        <f t="shared" si="0"/>
        <v>124900</v>
      </c>
      <c r="D17">
        <v>2</v>
      </c>
      <c r="E17" s="2">
        <v>760</v>
      </c>
      <c r="F17" s="2">
        <v>2090</v>
      </c>
      <c r="G17" s="2">
        <v>120</v>
      </c>
      <c r="H17" s="1">
        <f t="shared" si="1"/>
        <v>0</v>
      </c>
      <c r="I17" s="1">
        <v>5900</v>
      </c>
      <c r="K17" s="1"/>
      <c r="L17" s="1">
        <f t="shared" si="2"/>
        <v>130800</v>
      </c>
      <c r="M17" s="1">
        <f t="shared" si="3"/>
        <v>261600</v>
      </c>
      <c r="N17" s="1">
        <f t="shared" si="4"/>
        <v>332232</v>
      </c>
      <c r="O17" s="1"/>
    </row>
    <row r="18" spans="1:15" x14ac:dyDescent="0.35">
      <c r="A18" t="s">
        <v>25</v>
      </c>
      <c r="B18" t="s">
        <v>19</v>
      </c>
      <c r="C18" s="1">
        <f t="shared" si="0"/>
        <v>79900</v>
      </c>
      <c r="D18">
        <v>1</v>
      </c>
      <c r="E18" s="2">
        <v>820</v>
      </c>
      <c r="F18" s="2">
        <v>2090</v>
      </c>
      <c r="G18" s="2">
        <v>120</v>
      </c>
      <c r="H18" s="1">
        <f t="shared" si="1"/>
        <v>0</v>
      </c>
      <c r="I18" s="1"/>
      <c r="J18" t="s">
        <v>21</v>
      </c>
      <c r="K18" s="1">
        <v>3490</v>
      </c>
      <c r="L18" s="1">
        <f t="shared" si="2"/>
        <v>83390</v>
      </c>
      <c r="M18" s="1">
        <f t="shared" si="3"/>
        <v>83390</v>
      </c>
      <c r="N18" s="1">
        <f t="shared" si="4"/>
        <v>105905.3</v>
      </c>
      <c r="O18" s="1"/>
    </row>
    <row r="19" spans="1:15" x14ac:dyDescent="0.35">
      <c r="A19" t="s">
        <v>25</v>
      </c>
      <c r="B19" t="s">
        <v>20</v>
      </c>
      <c r="C19" s="1">
        <f t="shared" si="0"/>
        <v>144900</v>
      </c>
      <c r="D19">
        <v>2</v>
      </c>
      <c r="E19" s="2">
        <v>850</v>
      </c>
      <c r="F19" s="2">
        <v>2090</v>
      </c>
      <c r="G19" s="2">
        <v>205</v>
      </c>
      <c r="H19" s="1">
        <f t="shared" si="1"/>
        <v>5500</v>
      </c>
      <c r="I19" s="1">
        <v>5900</v>
      </c>
      <c r="J19" t="s">
        <v>16</v>
      </c>
      <c r="K19" s="1">
        <v>19990</v>
      </c>
      <c r="L19" s="1">
        <f t="shared" si="2"/>
        <v>176290</v>
      </c>
      <c r="M19" s="1">
        <f t="shared" si="3"/>
        <v>352580</v>
      </c>
      <c r="N19" s="1">
        <f t="shared" si="4"/>
        <v>447776.6</v>
      </c>
      <c r="O19" s="1"/>
    </row>
    <row r="20" spans="1:15" x14ac:dyDescent="0.35">
      <c r="A20" t="s">
        <v>26</v>
      </c>
      <c r="B20" t="s">
        <v>19</v>
      </c>
      <c r="C20" s="1">
        <f t="shared" si="0"/>
        <v>79900</v>
      </c>
      <c r="D20">
        <v>4</v>
      </c>
      <c r="E20" s="2">
        <v>800</v>
      </c>
      <c r="F20" s="2">
        <v>2080</v>
      </c>
      <c r="G20" s="2">
        <v>120</v>
      </c>
      <c r="H20" s="1">
        <f t="shared" si="1"/>
        <v>0</v>
      </c>
      <c r="I20" s="1">
        <v>4900</v>
      </c>
      <c r="J20" t="s">
        <v>16</v>
      </c>
      <c r="K20" s="1">
        <v>13490</v>
      </c>
      <c r="L20" s="1">
        <f t="shared" si="2"/>
        <v>98290</v>
      </c>
      <c r="M20" s="1">
        <f t="shared" si="3"/>
        <v>393160</v>
      </c>
      <c r="N20" s="1">
        <f t="shared" si="4"/>
        <v>499313.2</v>
      </c>
      <c r="O20" s="1"/>
    </row>
    <row r="21" spans="1:15" x14ac:dyDescent="0.35">
      <c r="A21" t="s">
        <v>26</v>
      </c>
      <c r="B21" t="s">
        <v>14</v>
      </c>
      <c r="C21" s="1">
        <f t="shared" si="0"/>
        <v>84900</v>
      </c>
      <c r="D21">
        <v>1</v>
      </c>
      <c r="E21" s="2">
        <v>820</v>
      </c>
      <c r="F21" s="2">
        <v>2080</v>
      </c>
      <c r="G21" s="2">
        <v>205</v>
      </c>
      <c r="H21" s="1">
        <f t="shared" si="1"/>
        <v>5500</v>
      </c>
      <c r="I21" s="1"/>
      <c r="K21" s="1"/>
      <c r="L21" s="1">
        <f t="shared" si="2"/>
        <v>90400</v>
      </c>
      <c r="M21" s="1">
        <f t="shared" si="3"/>
        <v>90400</v>
      </c>
      <c r="N21" s="1">
        <f t="shared" si="4"/>
        <v>114808</v>
      </c>
      <c r="O21" s="1"/>
    </row>
    <row r="22" spans="1:15" x14ac:dyDescent="0.35">
      <c r="A22" t="s">
        <v>27</v>
      </c>
      <c r="B22" t="s">
        <v>14</v>
      </c>
      <c r="C22" s="1">
        <f t="shared" si="0"/>
        <v>84900</v>
      </c>
      <c r="D22">
        <v>2</v>
      </c>
      <c r="E22" s="2">
        <v>815</v>
      </c>
      <c r="F22" s="2">
        <v>2085</v>
      </c>
      <c r="G22" s="2">
        <v>120</v>
      </c>
      <c r="H22" s="1">
        <f t="shared" si="1"/>
        <v>0</v>
      </c>
      <c r="I22" s="1">
        <v>5900</v>
      </c>
      <c r="J22" t="s">
        <v>16</v>
      </c>
      <c r="K22" s="1">
        <v>14800</v>
      </c>
      <c r="L22" s="1">
        <f t="shared" si="2"/>
        <v>105600</v>
      </c>
      <c r="M22" s="1">
        <f t="shared" si="3"/>
        <v>211200</v>
      </c>
      <c r="N22" s="1">
        <f t="shared" si="4"/>
        <v>268224</v>
      </c>
      <c r="O22" s="1"/>
    </row>
    <row r="23" spans="1:15" x14ac:dyDescent="0.35">
      <c r="A23" t="s">
        <v>27</v>
      </c>
      <c r="B23" t="s">
        <v>17</v>
      </c>
      <c r="C23" s="1">
        <f t="shared" si="0"/>
        <v>124900</v>
      </c>
      <c r="D23">
        <v>2</v>
      </c>
      <c r="E23" s="2">
        <v>825</v>
      </c>
      <c r="F23" s="2">
        <v>2085</v>
      </c>
      <c r="G23" s="2">
        <v>120</v>
      </c>
      <c r="H23" s="1">
        <f t="shared" si="1"/>
        <v>0</v>
      </c>
      <c r="I23" s="1">
        <v>5900</v>
      </c>
      <c r="K23" s="1"/>
      <c r="L23" s="1">
        <f t="shared" si="2"/>
        <v>130800</v>
      </c>
      <c r="M23" s="1">
        <f t="shared" si="3"/>
        <v>261600</v>
      </c>
      <c r="N23" s="1">
        <f t="shared" si="4"/>
        <v>332232</v>
      </c>
      <c r="O23" s="1"/>
    </row>
    <row r="24" spans="1:15" x14ac:dyDescent="0.35">
      <c r="A24" t="s">
        <v>27</v>
      </c>
      <c r="B24" t="s">
        <v>18</v>
      </c>
      <c r="C24" s="1">
        <f t="shared" si="0"/>
        <v>94900</v>
      </c>
      <c r="D24">
        <v>2</v>
      </c>
      <c r="E24" s="2">
        <v>765</v>
      </c>
      <c r="F24" s="2">
        <v>2085</v>
      </c>
      <c r="G24" s="2">
        <v>120</v>
      </c>
      <c r="H24" s="1">
        <f t="shared" si="1"/>
        <v>0</v>
      </c>
      <c r="I24" s="1"/>
      <c r="K24" s="1"/>
      <c r="L24" s="1">
        <f t="shared" si="2"/>
        <v>94900</v>
      </c>
      <c r="M24" s="1">
        <f t="shared" si="3"/>
        <v>189800</v>
      </c>
      <c r="N24" s="1">
        <f t="shared" si="4"/>
        <v>241046</v>
      </c>
      <c r="O24" s="1"/>
    </row>
    <row r="25" spans="1:15" x14ac:dyDescent="0.35">
      <c r="A25" t="s">
        <v>27</v>
      </c>
      <c r="B25" t="s">
        <v>20</v>
      </c>
      <c r="C25" s="1">
        <f t="shared" si="0"/>
        <v>144900</v>
      </c>
      <c r="D25">
        <v>2</v>
      </c>
      <c r="E25" s="2">
        <v>865</v>
      </c>
      <c r="F25" s="2">
        <v>2085</v>
      </c>
      <c r="G25" s="2">
        <v>205</v>
      </c>
      <c r="H25" s="1">
        <f t="shared" si="1"/>
        <v>5500</v>
      </c>
      <c r="I25" s="1"/>
      <c r="J25" t="s">
        <v>21</v>
      </c>
      <c r="K25" s="1">
        <v>4900</v>
      </c>
      <c r="L25" s="1">
        <f t="shared" si="2"/>
        <v>155300</v>
      </c>
      <c r="M25" s="1">
        <f t="shared" si="3"/>
        <v>310600</v>
      </c>
      <c r="N25" s="1">
        <f t="shared" si="4"/>
        <v>394462</v>
      </c>
      <c r="O25" s="1"/>
    </row>
    <row r="26" spans="1:15" x14ac:dyDescent="0.35">
      <c r="A26" t="s">
        <v>28</v>
      </c>
      <c r="B26" t="s">
        <v>14</v>
      </c>
      <c r="C26" s="1">
        <f t="shared" si="0"/>
        <v>84900</v>
      </c>
      <c r="D26">
        <v>3</v>
      </c>
      <c r="E26" s="2">
        <v>810</v>
      </c>
      <c r="F26" s="2">
        <v>2085</v>
      </c>
      <c r="G26" s="2">
        <v>120</v>
      </c>
      <c r="H26" s="1">
        <f t="shared" si="1"/>
        <v>0</v>
      </c>
      <c r="I26" s="1"/>
      <c r="J26" t="s">
        <v>16</v>
      </c>
      <c r="K26" s="1">
        <v>14800</v>
      </c>
      <c r="L26" s="1">
        <f t="shared" si="2"/>
        <v>99700</v>
      </c>
      <c r="M26" s="1">
        <f t="shared" si="3"/>
        <v>299100</v>
      </c>
      <c r="N26" s="1">
        <f t="shared" si="4"/>
        <v>379857</v>
      </c>
      <c r="O26" s="1"/>
    </row>
    <row r="27" spans="1:15" x14ac:dyDescent="0.35">
      <c r="A27" t="s">
        <v>28</v>
      </c>
      <c r="B27" t="s">
        <v>18</v>
      </c>
      <c r="C27" s="1">
        <f t="shared" si="0"/>
        <v>94900</v>
      </c>
      <c r="D27">
        <v>2</v>
      </c>
      <c r="E27" s="2">
        <v>750</v>
      </c>
      <c r="F27" s="2">
        <v>2085</v>
      </c>
      <c r="G27" s="2">
        <v>120</v>
      </c>
      <c r="H27" s="1">
        <f t="shared" si="1"/>
        <v>0</v>
      </c>
      <c r="I27" s="1">
        <v>5900</v>
      </c>
      <c r="K27" s="1"/>
      <c r="L27" s="1">
        <f t="shared" si="2"/>
        <v>100800</v>
      </c>
      <c r="M27" s="1">
        <f t="shared" si="3"/>
        <v>201600</v>
      </c>
      <c r="N27" s="1">
        <f t="shared" si="4"/>
        <v>256032</v>
      </c>
      <c r="O27" s="1"/>
    </row>
    <row r="28" spans="1:15" x14ac:dyDescent="0.35">
      <c r="A28" t="s">
        <v>28</v>
      </c>
      <c r="B28" t="s">
        <v>19</v>
      </c>
      <c r="C28" s="1">
        <f t="shared" si="0"/>
        <v>79900</v>
      </c>
      <c r="D28">
        <v>2</v>
      </c>
      <c r="E28" s="2">
        <v>700</v>
      </c>
      <c r="F28" s="2">
        <v>2085</v>
      </c>
      <c r="G28" s="2">
        <v>120</v>
      </c>
      <c r="H28" s="1">
        <f t="shared" si="1"/>
        <v>0</v>
      </c>
      <c r="I28" s="1"/>
      <c r="K28" s="1"/>
      <c r="L28" s="1">
        <f t="shared" si="2"/>
        <v>79900</v>
      </c>
      <c r="M28" s="1">
        <f t="shared" si="3"/>
        <v>159800</v>
      </c>
      <c r="N28" s="1">
        <f t="shared" si="4"/>
        <v>202946</v>
      </c>
      <c r="O28" s="1"/>
    </row>
    <row r="29" spans="1:15" x14ac:dyDescent="0.35">
      <c r="A29" t="s">
        <v>28</v>
      </c>
      <c r="B29" t="s">
        <v>20</v>
      </c>
      <c r="C29" s="1">
        <f t="shared" si="0"/>
        <v>144900</v>
      </c>
      <c r="D29">
        <v>1</v>
      </c>
      <c r="E29" s="2">
        <v>860</v>
      </c>
      <c r="F29" s="2">
        <v>2085</v>
      </c>
      <c r="G29" s="2">
        <v>205</v>
      </c>
      <c r="H29" s="1">
        <f t="shared" si="1"/>
        <v>5500</v>
      </c>
      <c r="I29" s="1"/>
      <c r="J29" t="s">
        <v>21</v>
      </c>
      <c r="K29" s="1">
        <v>4900</v>
      </c>
      <c r="L29" s="1">
        <f t="shared" si="2"/>
        <v>155300</v>
      </c>
      <c r="M29" s="1">
        <f t="shared" si="3"/>
        <v>155300</v>
      </c>
      <c r="N29" s="1">
        <f t="shared" si="4"/>
        <v>197231</v>
      </c>
      <c r="O29" s="1"/>
    </row>
    <row r="30" spans="1:15" x14ac:dyDescent="0.35">
      <c r="A30" t="s">
        <v>29</v>
      </c>
      <c r="D30">
        <f>SUM(D3:D29)</f>
        <v>56</v>
      </c>
    </row>
    <row r="32" spans="1:15" x14ac:dyDescent="0.35">
      <c r="A32" t="s">
        <v>30</v>
      </c>
    </row>
    <row r="33" spans="1:1" x14ac:dyDescent="0.35">
      <c r="A33">
        <v>0.27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</dc:creator>
  <cp:lastModifiedBy>tanar</cp:lastModifiedBy>
  <dcterms:created xsi:type="dcterms:W3CDTF">2024-01-29T07:33:57Z</dcterms:created>
  <dcterms:modified xsi:type="dcterms:W3CDTF">2024-01-29T09:59:05Z</dcterms:modified>
</cp:coreProperties>
</file>