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4EC7F90-AB2E-4288-AC58-2FA5EEBB8E8F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összeadás" sheetId="8" r:id="rId1"/>
    <sheet name="pékség" sheetId="9" r:id="rId2"/>
    <sheet name="lakások" sheetId="3" r:id="rId3"/>
    <sheet name="büfé" sheetId="10" r:id="rId4"/>
    <sheet name="bevételek" sheetId="1" r:id="rId5"/>
    <sheet name="pontszámok" sheetId="2" r:id="rId6"/>
    <sheet name="parkoló" sheetId="11" r:id="rId7"/>
    <sheet name="panziók" sheetId="12" r:id="rId8"/>
    <sheet name="hiányos szorzótábla 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D17" i="1"/>
  <c r="E17" i="1"/>
  <c r="F17" i="1"/>
  <c r="D16" i="1"/>
  <c r="E16" i="1"/>
  <c r="F16" i="1"/>
  <c r="C16" i="1"/>
  <c r="D15" i="1"/>
  <c r="E15" i="1"/>
  <c r="F15" i="1"/>
  <c r="D14" i="1"/>
  <c r="E14" i="1"/>
  <c r="F14" i="1"/>
  <c r="C14" i="1"/>
  <c r="D13" i="1"/>
  <c r="E13" i="1"/>
  <c r="F13" i="1"/>
  <c r="C13" i="1"/>
  <c r="D12" i="1"/>
  <c r="E12" i="1"/>
  <c r="F12" i="1"/>
  <c r="C12" i="1"/>
  <c r="C15" i="1"/>
  <c r="C17" i="1"/>
  <c r="C18" i="1"/>
  <c r="D11" i="1"/>
  <c r="E11" i="1"/>
  <c r="F11" i="1"/>
  <c r="C11" i="1"/>
  <c r="B5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4" i="3"/>
  <c r="Q2" i="3"/>
  <c r="R2" i="3"/>
  <c r="S2" i="3"/>
  <c r="T2" i="3"/>
  <c r="U2" i="3"/>
  <c r="V2" i="3"/>
  <c r="E2" i="3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D2" i="3"/>
</calcChain>
</file>

<file path=xl/sharedStrings.xml><?xml version="1.0" encoding="utf-8"?>
<sst xmlns="http://schemas.openxmlformats.org/spreadsheetml/2006/main" count="147" uniqueCount="122">
  <si>
    <t>eladások</t>
  </si>
  <si>
    <t>egységár</t>
  </si>
  <si>
    <t xml:space="preserve"> alsó persely</t>
  </si>
  <si>
    <t xml:space="preserve"> gömbcsukló</t>
  </si>
  <si>
    <t xml:space="preserve"> gumibak</t>
  </si>
  <si>
    <t xml:space="preserve"> kúpos tengely</t>
  </si>
  <si>
    <t xml:space="preserve"> távolságtartó tüske</t>
  </si>
  <si>
    <t xml:space="preserve"> terelő lapát</t>
  </si>
  <si>
    <t>szorzó</t>
  </si>
  <si>
    <t xml:space="preserve"> DASC</t>
  </si>
  <si>
    <t xml:space="preserve"> Bibic</t>
  </si>
  <si>
    <t xml:space="preserve"> PVK</t>
  </si>
  <si>
    <t xml:space="preserve"> Sirály</t>
  </si>
  <si>
    <t xml:space="preserve"> V Sport</t>
  </si>
  <si>
    <t xml:space="preserve"> Vöcsök</t>
  </si>
  <si>
    <t>ITS
regatta</t>
  </si>
  <si>
    <t>Neptun
kupa</t>
  </si>
  <si>
    <t>Polaris
kupa</t>
  </si>
  <si>
    <t>Poszeidón
regatta</t>
  </si>
  <si>
    <t>ITS
kupa</t>
  </si>
  <si>
    <t>Kék szalag
regatta</t>
  </si>
  <si>
    <t>Sol
regatta</t>
  </si>
  <si>
    <t>csónakház</t>
  </si>
  <si>
    <t>négyzet-
méter ár</t>
  </si>
  <si>
    <t>A L K A T R É S Z - E L A D Á S O K</t>
  </si>
  <si>
    <t>alkatrész</t>
  </si>
  <si>
    <t>V I T O R L Á S H A J Ó    V E R S E N Y S O R O Z A T</t>
  </si>
  <si>
    <t>A L A P T E R Ü L E T</t>
  </si>
  <si>
    <t>+</t>
  </si>
  <si>
    <t>fogas szíj</t>
  </si>
  <si>
    <t>kalapács</t>
  </si>
  <si>
    <t>emelő</t>
  </si>
  <si>
    <t>stekli</t>
  </si>
  <si>
    <t>rugó</t>
  </si>
  <si>
    <t>nívópálca</t>
  </si>
  <si>
    <t>biztosíték</t>
  </si>
  <si>
    <t>izzó készlet</t>
  </si>
  <si>
    <t>kerékkulcs</t>
  </si>
  <si>
    <t xml:space="preserve"> negyedéves bevételek</t>
  </si>
  <si>
    <t>féléves bevételek</t>
  </si>
  <si>
    <t>első félév</t>
  </si>
  <si>
    <t>első negyedév</t>
  </si>
  <si>
    <t>második negyedév</t>
  </si>
  <si>
    <t>harmadik negyedév</t>
  </si>
  <si>
    <t>negyedik negyedév</t>
  </si>
  <si>
    <t>második félév</t>
  </si>
  <si>
    <t>éves bevétel forintban</t>
  </si>
  <si>
    <t>éves bevétel euróban</t>
  </si>
  <si>
    <t>éves bevétel dollárban</t>
  </si>
  <si>
    <t>Euró árfolyam</t>
  </si>
  <si>
    <t>Készítsd el a táblázatot az alábbi minta alapján</t>
  </si>
  <si>
    <t>A feladatban egy pékség termékeinek cukortartalmát kell kiszámolni %-ban.</t>
  </si>
  <si>
    <t>Az eredményt század pontossággal ábrázold a százalékértéket</t>
  </si>
  <si>
    <t>A fejlécben a karakterek legyenek középre rendezve, legyen félkövér, és</t>
  </si>
  <si>
    <t>15%-os szürke mintázat</t>
  </si>
  <si>
    <t>A számok legyenek grammban a minta szerint</t>
  </si>
  <si>
    <t>Lakásárak</t>
  </si>
  <si>
    <t>Négyzetméter ár: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</si>
  <si>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</si>
  <si>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Ár</t>
  </si>
  <si>
    <t>Iskolai büfé forgalma:</t>
  </si>
  <si>
    <t>Eladott mennyiség</t>
  </si>
  <si>
    <t>Bevétel</t>
  </si>
  <si>
    <t>Termék:</t>
  </si>
  <si>
    <t>Hétfő</t>
  </si>
  <si>
    <t>Kedd</t>
  </si>
  <si>
    <t>Szerda</t>
  </si>
  <si>
    <t>Csütörtök</t>
  </si>
  <si>
    <t>Péntek</t>
  </si>
  <si>
    <t>Egységár</t>
  </si>
  <si>
    <t>Összesen</t>
  </si>
  <si>
    <t>Kifli</t>
  </si>
  <si>
    <t>Zsömle</t>
  </si>
  <si>
    <t>pohara tej</t>
  </si>
  <si>
    <t>Poharas kakaó</t>
  </si>
  <si>
    <t>Napi bevétel:</t>
  </si>
  <si>
    <t>Fizetős parkoló</t>
  </si>
  <si>
    <t>parkolási díj:</t>
  </si>
  <si>
    <t>Ft/óra</t>
  </si>
  <si>
    <t>Parkolási idő:</t>
  </si>
  <si>
    <t>Fizetendő parkolási díj:</t>
  </si>
  <si>
    <t>A</t>
  </si>
  <si>
    <t>B</t>
  </si>
  <si>
    <t>C</t>
  </si>
  <si>
    <t>D</t>
  </si>
  <si>
    <t>E</t>
  </si>
  <si>
    <t>F</t>
  </si>
  <si>
    <t>Töltsd ki a táblázatot egy másolható képlettel!</t>
  </si>
  <si>
    <t>Töltsd ki a táblázatokat egy-egy másolható képlettel!</t>
  </si>
  <si>
    <t>A fizetős parkolóban számontartja 1 őr, hogy melyik helyen parkol autó és mennyi ideje.</t>
  </si>
  <si>
    <t>Amikor az autó elhajt, akkor kell fizetni.</t>
  </si>
  <si>
    <t>A most parkoló autók mennyit fizetnének?</t>
  </si>
  <si>
    <t>Segítség:</t>
  </si>
  <si>
    <t>Minden helyre, az üres helyeknek is ki kell számolni a parkolási díjat! (0 Ft lesz).</t>
  </si>
  <si>
    <t>Három kisebb, nemzeti park közelében lévő panzió forgalmát számoljuk ki.</t>
  </si>
  <si>
    <t xml:space="preserve">A panziók kizárólag 2 napos túrisztikai programokat kínálnak! </t>
  </si>
  <si>
    <t>A pihenés, kikapcsolódás ára az idénytől függ!</t>
  </si>
  <si>
    <t>Tudjuk, hogy hányan vették igénybe a kétnapos programot (szállással, étkezéssel).</t>
  </si>
  <si>
    <t>idény előtt</t>
  </si>
  <si>
    <t>főidény</t>
  </si>
  <si>
    <t>16 000 Ft/fő</t>
  </si>
  <si>
    <t>25 000 Ft/fő</t>
  </si>
  <si>
    <t>20 000 Ft/fő</t>
  </si>
  <si>
    <t>Pacsírta panció</t>
  </si>
  <si>
    <t>215 fő</t>
  </si>
  <si>
    <t>602 fő</t>
  </si>
  <si>
    <t>355 fő</t>
  </si>
  <si>
    <t>Cinege panzió</t>
  </si>
  <si>
    <t>160 fő</t>
  </si>
  <si>
    <t>461 fő</t>
  </si>
  <si>
    <t>320 fő</t>
  </si>
  <si>
    <t>Vadkacsa panzió</t>
  </si>
  <si>
    <t>258 fő</t>
  </si>
  <si>
    <t>947 fő</t>
  </si>
  <si>
    <t>413 fő</t>
  </si>
  <si>
    <t>idény után</t>
  </si>
  <si>
    <t>Pihenés a panzióban</t>
  </si>
  <si>
    <t>USD árfolyam</t>
  </si>
  <si>
    <t>Töltsd ki a szorzótáblát másolható képletekkel!</t>
  </si>
  <si>
    <t>Az alsó táblában egy másolható képlettel számold ki, hogy a 10-es sorban lévő nehézségi szorzó számokkal hogy alakulnak a pontok,</t>
  </si>
  <si>
    <t xml:space="preserve">A felső táblázat az egyes csónakházak különböző vitorlás versenyeken elért pontjait mutatja.  </t>
  </si>
  <si>
    <t xml:space="preserve">majd add meg, hogy melyik csapat nyerte az idényt.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</si>
</sst>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Ft&quot;_-;\-* #,##0\ &quot;Ft&quot;_-;_-* &quot;-&quot;\ &quot;Ft&quot;_-;_-@_-"/>
    <numFmt numFmtId="164" formatCode="_-* #,##0\ _F_t_-;\-* #,##0\ _F_t_-;_-* &quot;-&quot;\ _F_t_-;_-@_-"/>
    <numFmt numFmtId="165" formatCode="#,##0\ &quot;Ft&quot;"/>
    <numFmt numFmtId="166" formatCode="General\ &quot;nm&quot;"/>
    <numFmt numFmtId="167" formatCode="??"/>
    <numFmt numFmtId="172" formatCode="General&quot; db&quot;"/>
    <numFmt numFmtId="173" formatCode="0.00&quot; óra&quot;"/>
  </numFmts>
  <fonts count="16"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Inherit"/>
      <charset val="238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5" fillId="0" borderId="0"/>
  </cellStyleXfs>
  <cellXfs count="118">
    <xf numFmtId="0" fontId="0" fillId="0" borderId="0" xfId="0"/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 indent="4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indent="4"/>
    </xf>
    <xf numFmtId="0" fontId="4" fillId="0" borderId="0" xfId="0" applyFont="1"/>
    <xf numFmtId="166" fontId="3" fillId="0" borderId="2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5" fillId="0" borderId="0" xfId="3"/>
    <xf numFmtId="0" fontId="4" fillId="0" borderId="0" xfId="3" applyFont="1"/>
    <xf numFmtId="0" fontId="3" fillId="0" borderId="1" xfId="3" applyFont="1" applyBorder="1" applyAlignment="1">
      <alignment horizontal="center" vertical="center"/>
    </xf>
    <xf numFmtId="165" fontId="0" fillId="0" borderId="4" xfId="0" applyNumberForma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/>
    <xf numFmtId="0" fontId="6" fillId="3" borderId="10" xfId="0" applyFont="1" applyFill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2" fontId="0" fillId="0" borderId="9" xfId="0" applyNumberFormat="1" applyBorder="1"/>
    <xf numFmtId="165" fontId="0" fillId="2" borderId="11" xfId="0" applyNumberFormat="1" applyFill="1" applyBorder="1"/>
    <xf numFmtId="165" fontId="0" fillId="5" borderId="14" xfId="0" applyNumberFormat="1" applyFill="1" applyBorder="1"/>
    <xf numFmtId="165" fontId="0" fillId="5" borderId="15" xfId="0" applyNumberFormat="1" applyFill="1" applyBorder="1"/>
    <xf numFmtId="165" fontId="0" fillId="5" borderId="16" xfId="0" applyNumberFormat="1" applyFill="1" applyBorder="1"/>
    <xf numFmtId="165" fontId="0" fillId="5" borderId="13" xfId="0" applyNumberFormat="1" applyFill="1" applyBorder="1"/>
    <xf numFmtId="165" fontId="0" fillId="5" borderId="17" xfId="0" applyNumberFormat="1" applyFill="1" applyBorder="1"/>
    <xf numFmtId="165" fontId="0" fillId="5" borderId="9" xfId="0" applyNumberFormat="1" applyFill="1" applyBorder="1"/>
    <xf numFmtId="165" fontId="0" fillId="5" borderId="18" xfId="0" applyNumberFormat="1" applyFill="1" applyBorder="1"/>
    <xf numFmtId="165" fontId="0" fillId="5" borderId="19" xfId="0" applyNumberFormat="1" applyFill="1" applyBorder="1"/>
    <xf numFmtId="165" fontId="0" fillId="5" borderId="20" xfId="0" applyNumberFormat="1" applyFill="1" applyBorder="1"/>
    <xf numFmtId="165" fontId="0" fillId="5" borderId="21" xfId="0" applyNumberFormat="1" applyFill="1" applyBorder="1"/>
    <xf numFmtId="165" fontId="0" fillId="5" borderId="22" xfId="0" applyNumberFormat="1" applyFill="1" applyBorder="1"/>
    <xf numFmtId="165" fontId="0" fillId="5" borderId="23" xfId="0" applyNumberFormat="1" applyFill="1" applyBorder="1"/>
    <xf numFmtId="165" fontId="0" fillId="5" borderId="24" xfId="0" applyNumberFormat="1" applyFill="1" applyBorder="1"/>
    <xf numFmtId="165" fontId="0" fillId="5" borderId="25" xfId="0" applyNumberFormat="1" applyFill="1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6" fillId="3" borderId="0" xfId="0" applyFont="1" applyFill="1"/>
    <xf numFmtId="0" fontId="0" fillId="3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173" fontId="0" fillId="0" borderId="9" xfId="0" applyNumberFormat="1" applyBorder="1"/>
    <xf numFmtId="0" fontId="3" fillId="5" borderId="1" xfId="3" applyFont="1" applyFill="1" applyBorder="1"/>
    <xf numFmtId="0" fontId="3" fillId="5" borderId="4" xfId="3" applyFont="1" applyFill="1" applyBorder="1"/>
    <xf numFmtId="0" fontId="5" fillId="5" borderId="0" xfId="3" applyFill="1"/>
    <xf numFmtId="0" fontId="0" fillId="5" borderId="0" xfId="0" applyFill="1"/>
    <xf numFmtId="165" fontId="0" fillId="5" borderId="0" xfId="0" applyNumberFormat="1" applyFill="1"/>
    <xf numFmtId="0" fontId="0" fillId="5" borderId="6" xfId="0" applyFill="1" applyBorder="1"/>
    <xf numFmtId="0" fontId="0" fillId="5" borderId="8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19" xfId="0" applyFill="1" applyBorder="1"/>
    <xf numFmtId="0" fontId="0" fillId="5" borderId="21" xfId="0" applyFill="1" applyBorder="1"/>
    <xf numFmtId="0" fontId="0" fillId="5" borderId="0" xfId="0" applyFill="1" applyAlignment="1">
      <alignment vertical="center"/>
    </xf>
    <xf numFmtId="0" fontId="4" fillId="5" borderId="0" xfId="0" applyFont="1" applyFill="1" applyAlignment="1">
      <alignment vertical="center"/>
    </xf>
    <xf numFmtId="165" fontId="0" fillId="5" borderId="0" xfId="0" applyNumberFormat="1" applyFill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right" wrapText="1"/>
    </xf>
    <xf numFmtId="0" fontId="15" fillId="0" borderId="0" xfId="0" applyFont="1"/>
    <xf numFmtId="0" fontId="0" fillId="5" borderId="9" xfId="0" applyFill="1" applyBorder="1"/>
    <xf numFmtId="0" fontId="10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1" xfId="0" applyBorder="1"/>
    <xf numFmtId="0" fontId="0" fillId="5" borderId="13" xfId="0" applyFill="1" applyBorder="1"/>
    <xf numFmtId="0" fontId="3" fillId="0" borderId="10" xfId="0" applyFont="1" applyBorder="1" applyAlignment="1">
      <alignment vertical="center"/>
    </xf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0" xfId="0" applyFill="1" applyBorder="1"/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3" fillId="0" borderId="0" xfId="3" applyFont="1"/>
    <xf numFmtId="0" fontId="11" fillId="0" borderId="0" xfId="3" applyFont="1"/>
  </cellXfs>
  <cellStyles count="4">
    <cellStyle name="Ezres [0]" xfId="1" builtinId="6" hidden="1"/>
    <cellStyle name="Normál" xfId="0" builtinId="0" customBuiltin="1"/>
    <cellStyle name="Normál 2" xfId="3" xr:uid="{4E444CC7-D046-4B59-AB8D-664AF29C20F5}"/>
    <cellStyle name="Pénznem [0]" xfId="2" builtinId="7" hidden="1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</xdr:colOff>
      <xdr:row>7</xdr:row>
      <xdr:rowOff>38101</xdr:rowOff>
    </xdr:from>
    <xdr:to>
      <xdr:col>9</xdr:col>
      <xdr:colOff>3154680</xdr:colOff>
      <xdr:row>16</xdr:row>
      <xdr:rowOff>111356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EB08F30-AB7E-7E2C-9A7C-027E5A02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56361"/>
          <a:ext cx="3108960" cy="15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8C19-7FFC-4A5C-BD74-FCBFBFB5DEBE}">
  <dimension ref="A1:O15"/>
  <sheetViews>
    <sheetView workbookViewId="0">
      <selection activeCell="O8" sqref="O8"/>
    </sheetView>
  </sheetViews>
  <sheetFormatPr defaultRowHeight="12"/>
  <sheetData>
    <row r="1" spans="1:15" ht="15.6">
      <c r="A1" s="87" t="s">
        <v>28</v>
      </c>
      <c r="B1" s="110">
        <v>1.2</v>
      </c>
      <c r="C1" s="110">
        <v>1.4</v>
      </c>
      <c r="D1" s="110">
        <v>1.6</v>
      </c>
      <c r="E1" s="110">
        <v>1.8</v>
      </c>
      <c r="F1" s="110">
        <v>2</v>
      </c>
      <c r="G1" s="110">
        <v>2.2000000000000002</v>
      </c>
      <c r="H1" s="110">
        <v>2.4</v>
      </c>
      <c r="I1" s="110">
        <v>2.6</v>
      </c>
      <c r="J1" s="110">
        <v>2.8</v>
      </c>
      <c r="K1" s="110">
        <v>3</v>
      </c>
      <c r="L1" s="110">
        <v>3.2</v>
      </c>
      <c r="M1" s="88"/>
      <c r="O1" s="86" t="s">
        <v>87</v>
      </c>
    </row>
    <row r="2" spans="1:15" ht="13.8">
      <c r="A2" s="109">
        <v>3.9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5" ht="13.8">
      <c r="A3" s="109">
        <v>3.8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ht="13.8">
      <c r="A4" s="109">
        <v>3.7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5" ht="13.8">
      <c r="A5" s="109">
        <v>3.6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5" ht="13.8">
      <c r="A6" s="109">
        <v>3.5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5" ht="13.8">
      <c r="A7" s="109">
        <v>3.4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5" ht="13.8">
      <c r="A8" s="109">
        <v>3.3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5" ht="13.8">
      <c r="A9" s="109">
        <v>3.2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5" ht="13.8">
      <c r="A10" s="109">
        <v>3.1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5" ht="13.8">
      <c r="A11" s="109">
        <v>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5" ht="13.8">
      <c r="A12" s="109">
        <v>2.9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5" ht="13.8">
      <c r="A13" s="109">
        <v>2.8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5" ht="13.8">
      <c r="A14" s="109">
        <v>2.7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5" ht="13.8">
      <c r="A15" s="109">
        <v>2.6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AD7F-81AB-42E5-99F9-594183A318A5}">
  <dimension ref="J1:J11"/>
  <sheetViews>
    <sheetView workbookViewId="0">
      <selection activeCell="J17" sqref="J17"/>
    </sheetView>
  </sheetViews>
  <sheetFormatPr defaultRowHeight="12"/>
  <cols>
    <col min="1" max="1" width="8.140625" customWidth="1"/>
    <col min="10" max="10" width="89.140625" customWidth="1"/>
  </cols>
  <sheetData>
    <row r="1" spans="10:10" ht="14.4" customHeight="1"/>
    <row r="2" spans="10:10" ht="14.4" customHeight="1">
      <c r="J2" s="89" t="s">
        <v>50</v>
      </c>
    </row>
    <row r="3" spans="10:10" ht="14.4" customHeight="1">
      <c r="J3" s="89" t="s">
        <v>51</v>
      </c>
    </row>
    <row r="4" spans="10:10" ht="14.4" customHeight="1">
      <c r="J4" s="89" t="s">
        <v>52</v>
      </c>
    </row>
    <row r="5" spans="10:10" ht="14.4" customHeight="1">
      <c r="J5" s="89" t="s">
        <v>53</v>
      </c>
    </row>
    <row r="6" spans="10:10" ht="14.4" customHeight="1">
      <c r="J6" s="89" t="s">
        <v>54</v>
      </c>
    </row>
    <row r="7" spans="10:10" ht="14.4" customHeight="1">
      <c r="J7" s="89" t="s">
        <v>55</v>
      </c>
    </row>
    <row r="8" spans="10:10" ht="14.4" customHeight="1"/>
    <row r="9" spans="10:10" ht="14.4" customHeight="1"/>
    <row r="10" spans="10:10" ht="14.4" customHeight="1"/>
    <row r="11" spans="10:10" ht="14.4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0"/>
  <sheetViews>
    <sheetView tabSelected="1" topLeftCell="A17" zoomScaleNormal="100" workbookViewId="0">
      <selection activeCell="L30" sqref="L30"/>
    </sheetView>
  </sheetViews>
  <sheetFormatPr defaultColWidth="9.28515625" defaultRowHeight="12" customHeight="1"/>
  <cols>
    <col min="1" max="1" width="8.5703125" style="3" customWidth="1"/>
    <col min="2" max="2" width="13.85546875" style="3" customWidth="1"/>
    <col min="3" max="22" width="11.5703125" style="3" customWidth="1"/>
    <col min="23" max="16384" width="9.28515625" style="3"/>
  </cols>
  <sheetData>
    <row r="1" spans="1:22" ht="14.1" customHeight="1">
      <c r="C1" s="21" t="s">
        <v>27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4.1" customHeight="1">
      <c r="C2" s="13">
        <v>30</v>
      </c>
      <c r="D2" s="14">
        <f>C2+5</f>
        <v>35</v>
      </c>
      <c r="E2" s="14">
        <f t="shared" ref="E2:V2" si="0">D2+5</f>
        <v>40</v>
      </c>
      <c r="F2" s="14">
        <f t="shared" si="0"/>
        <v>45</v>
      </c>
      <c r="G2" s="14">
        <f t="shared" si="0"/>
        <v>50</v>
      </c>
      <c r="H2" s="14">
        <f t="shared" si="0"/>
        <v>55</v>
      </c>
      <c r="I2" s="14">
        <f t="shared" si="0"/>
        <v>60</v>
      </c>
      <c r="J2" s="14">
        <f t="shared" si="0"/>
        <v>65</v>
      </c>
      <c r="K2" s="14">
        <f t="shared" si="0"/>
        <v>70</v>
      </c>
      <c r="L2" s="14">
        <f t="shared" si="0"/>
        <v>75</v>
      </c>
      <c r="M2" s="14">
        <f t="shared" si="0"/>
        <v>80</v>
      </c>
      <c r="N2" s="14">
        <f t="shared" si="0"/>
        <v>85</v>
      </c>
      <c r="O2" s="14">
        <f t="shared" si="0"/>
        <v>90</v>
      </c>
      <c r="P2" s="14">
        <f t="shared" si="0"/>
        <v>95</v>
      </c>
      <c r="Q2" s="14">
        <f>P2+5</f>
        <v>100</v>
      </c>
      <c r="R2" s="14">
        <f t="shared" si="0"/>
        <v>105</v>
      </c>
      <c r="S2" s="14">
        <f t="shared" si="0"/>
        <v>110</v>
      </c>
      <c r="T2" s="14">
        <f t="shared" si="0"/>
        <v>115</v>
      </c>
      <c r="U2" s="14">
        <f t="shared" si="0"/>
        <v>120</v>
      </c>
      <c r="V2" s="14">
        <f t="shared" si="0"/>
        <v>125</v>
      </c>
    </row>
    <row r="3" spans="1:22" ht="12" customHeight="1">
      <c r="A3" s="20" t="s">
        <v>23</v>
      </c>
      <c r="B3" s="15">
        <v>200000</v>
      </c>
      <c r="C3" s="75"/>
      <c r="D3" s="75"/>
      <c r="E3" s="75"/>
      <c r="F3" s="7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12" customHeight="1">
      <c r="A4" s="20"/>
      <c r="B4" s="15">
        <f>B3+100000</f>
        <v>300000</v>
      </c>
      <c r="C4" s="75"/>
      <c r="D4" s="75"/>
      <c r="E4" s="75"/>
      <c r="F4" s="75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12" customHeight="1">
      <c r="A5" s="20"/>
      <c r="B5" s="15">
        <f t="shared" ref="B5:B30" si="1">B4+100000</f>
        <v>400000</v>
      </c>
      <c r="C5" s="75"/>
      <c r="D5" s="75"/>
      <c r="E5" s="75"/>
      <c r="F5" s="75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2" ht="12" customHeight="1">
      <c r="A6" s="20"/>
      <c r="B6" s="15">
        <f t="shared" si="1"/>
        <v>500000</v>
      </c>
      <c r="C6" s="75"/>
      <c r="D6" s="75"/>
      <c r="E6" s="75"/>
      <c r="F6" s="7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</row>
    <row r="7" spans="1:22" ht="12" customHeight="1">
      <c r="A7" s="20"/>
      <c r="B7" s="15">
        <f t="shared" si="1"/>
        <v>600000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</row>
    <row r="8" spans="1:22" ht="12" customHeight="1">
      <c r="A8" s="20"/>
      <c r="B8" s="15">
        <f t="shared" si="1"/>
        <v>700000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spans="1:22" ht="12" customHeight="1">
      <c r="A9" s="20"/>
      <c r="B9" s="15">
        <f t="shared" si="1"/>
        <v>800000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</row>
    <row r="10" spans="1:22" ht="12" customHeight="1">
      <c r="A10" s="20"/>
      <c r="B10" s="15">
        <f t="shared" si="1"/>
        <v>900000</v>
      </c>
      <c r="C10" s="83"/>
      <c r="D10" s="84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</row>
    <row r="11" spans="1:22" ht="12" customHeight="1">
      <c r="A11" s="20"/>
      <c r="B11" s="15">
        <f t="shared" si="1"/>
        <v>1000000</v>
      </c>
      <c r="C11" s="83"/>
      <c r="D11" s="84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</row>
    <row r="12" spans="1:22" ht="12" customHeight="1">
      <c r="A12" s="20"/>
      <c r="B12" s="15">
        <f t="shared" si="1"/>
        <v>1100000</v>
      </c>
      <c r="C12" s="83"/>
      <c r="D12" s="84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</row>
    <row r="13" spans="1:22" ht="12" customHeight="1">
      <c r="A13" s="20"/>
      <c r="B13" s="15">
        <f t="shared" si="1"/>
        <v>1200000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ht="12" customHeight="1">
      <c r="A14" s="20"/>
      <c r="B14" s="15">
        <f t="shared" si="1"/>
        <v>1300000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5" spans="1:22" ht="12" customHeight="1">
      <c r="A15" s="20"/>
      <c r="B15" s="15">
        <f t="shared" si="1"/>
        <v>1400000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</row>
    <row r="16" spans="1:22" ht="12" customHeight="1">
      <c r="A16" s="20"/>
      <c r="B16" s="15">
        <f t="shared" si="1"/>
        <v>1500000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</row>
    <row r="17" spans="1:22" ht="12" customHeight="1">
      <c r="A17" s="20"/>
      <c r="B17" s="15">
        <f t="shared" si="1"/>
        <v>1600000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</row>
    <row r="18" spans="1:22" ht="12" customHeight="1">
      <c r="A18" s="20"/>
      <c r="B18" s="15">
        <f t="shared" si="1"/>
        <v>1700000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spans="1:22" ht="12" customHeight="1">
      <c r="A19" s="20"/>
      <c r="B19" s="15">
        <f t="shared" si="1"/>
        <v>1800000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ht="12" customHeight="1">
      <c r="A20" s="20"/>
      <c r="B20" s="15">
        <f t="shared" si="1"/>
        <v>1900000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ht="12" customHeight="1">
      <c r="B21" s="22"/>
    </row>
    <row r="22" spans="1:22" ht="12" customHeight="1">
      <c r="B22" s="22"/>
    </row>
    <row r="23" spans="1:22" ht="14.4" customHeight="1">
      <c r="A23" s="27" t="s">
        <v>56</v>
      </c>
      <c r="B23" s="27"/>
      <c r="C23" s="92" t="s">
        <v>57</v>
      </c>
      <c r="D23" s="92"/>
      <c r="E23" s="91">
        <v>540000</v>
      </c>
      <c r="I23" s="90" t="s">
        <v>88</v>
      </c>
    </row>
    <row r="24" spans="1:22" ht="18.600000000000001" customHeight="1">
      <c r="A24"/>
      <c r="B24" s="28" t="s">
        <v>58</v>
      </c>
      <c r="C24" s="28" t="s">
        <v>59</v>
      </c>
      <c r="D24"/>
    </row>
    <row r="25" spans="1:22" ht="12" customHeight="1">
      <c r="A25" s="26">
        <v>1</v>
      </c>
      <c r="B25" s="26">
        <v>23</v>
      </c>
      <c r="C25" s="85"/>
      <c r="D25"/>
    </row>
    <row r="26" spans="1:22" ht="12" customHeight="1">
      <c r="A26" s="26">
        <v>2</v>
      </c>
      <c r="B26" s="26">
        <v>38</v>
      </c>
      <c r="C26" s="85"/>
      <c r="D26"/>
    </row>
    <row r="27" spans="1:22" ht="12" customHeight="1">
      <c r="A27" s="26">
        <v>3</v>
      </c>
      <c r="B27" s="26">
        <v>42</v>
      </c>
      <c r="C27" s="85"/>
      <c r="D27"/>
    </row>
    <row r="28" spans="1:22" ht="12" customHeight="1">
      <c r="A28" s="26">
        <v>4</v>
      </c>
      <c r="B28" s="26">
        <v>45</v>
      </c>
      <c r="C28" s="85"/>
      <c r="D28"/>
    </row>
    <row r="29" spans="1:22" ht="12" customHeight="1">
      <c r="A29" s="26">
        <v>5</v>
      </c>
      <c r="B29" s="26">
        <v>48</v>
      </c>
      <c r="C29" s="85"/>
      <c r="D29"/>
    </row>
    <row r="30" spans="1:22" ht="12" customHeight="1">
      <c r="A30" s="26">
        <v>6</v>
      </c>
      <c r="B30" s="26">
        <v>54</v>
      </c>
      <c r="C30" s="85"/>
      <c r="D30"/>
    </row>
    <row r="31" spans="1:22" ht="12" customHeight="1">
      <c r="A31" s="26">
        <v>7</v>
      </c>
      <c r="B31" s="26">
        <v>58</v>
      </c>
      <c r="C31" s="85"/>
      <c r="D31"/>
    </row>
    <row r="32" spans="1:22" ht="12" customHeight="1">
      <c r="A32" s="26">
        <v>8</v>
      </c>
      <c r="B32" s="26">
        <v>62</v>
      </c>
      <c r="C32" s="85"/>
      <c r="D32"/>
    </row>
    <row r="33" spans="1:4" ht="12" customHeight="1">
      <c r="A33" s="26">
        <v>9</v>
      </c>
      <c r="B33" s="26">
        <v>68</v>
      </c>
      <c r="C33" s="85"/>
      <c r="D33"/>
    </row>
    <row r="34" spans="1:4" ht="12" customHeight="1">
      <c r="A34" s="26">
        <v>10</v>
      </c>
      <c r="B34" s="26">
        <v>80</v>
      </c>
      <c r="C34" s="85"/>
      <c r="D34"/>
    </row>
    <row r="35" spans="1:4" ht="12" customHeight="1">
      <c r="A35" s="26">
        <v>11</v>
      </c>
      <c r="B35" s="26">
        <v>82</v>
      </c>
      <c r="C35" s="85"/>
      <c r="D35"/>
    </row>
    <row r="36" spans="1:4" ht="12" customHeight="1">
      <c r="A36" s="26">
        <v>12</v>
      </c>
      <c r="B36" s="26">
        <v>120</v>
      </c>
      <c r="C36" s="85"/>
      <c r="D36"/>
    </row>
    <row r="37" spans="1:4" ht="12" customHeight="1">
      <c r="A37" s="26">
        <v>13</v>
      </c>
      <c r="B37" s="26">
        <v>145</v>
      </c>
      <c r="C37" s="85"/>
      <c r="D37"/>
    </row>
    <row r="38" spans="1:4" ht="12" customHeight="1">
      <c r="A38" s="26">
        <v>14</v>
      </c>
      <c r="B38" s="26">
        <v>186</v>
      </c>
      <c r="C38" s="85"/>
      <c r="D38"/>
    </row>
    <row r="39" spans="1:4" ht="12" customHeight="1">
      <c r="A39" s="26">
        <v>15</v>
      </c>
      <c r="B39" s="26">
        <v>200</v>
      </c>
      <c r="C39" s="85"/>
      <c r="D39"/>
    </row>
    <row r="40" spans="1:4" ht="12" customHeight="1">
      <c r="A40" s="26"/>
      <c r="B40" s="26"/>
      <c r="C40" s="26"/>
      <c r="D40"/>
    </row>
  </sheetData>
  <mergeCells count="4">
    <mergeCell ref="C1:V1"/>
    <mergeCell ref="A3:A20"/>
    <mergeCell ref="A23:B23"/>
    <mergeCell ref="C23:D23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10CE-FB75-4E1D-801E-08F41449A2E9}">
  <dimension ref="A1:M8"/>
  <sheetViews>
    <sheetView workbookViewId="0">
      <selection activeCell="J18" sqref="J18"/>
    </sheetView>
  </sheetViews>
  <sheetFormatPr defaultRowHeight="12"/>
  <cols>
    <col min="1" max="13" width="11.5703125" customWidth="1"/>
  </cols>
  <sheetData>
    <row r="1" spans="1:13" ht="18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>
      <c r="B2" s="31" t="s">
        <v>61</v>
      </c>
      <c r="C2" s="31"/>
      <c r="D2" s="31"/>
      <c r="E2" s="31"/>
      <c r="F2" s="31"/>
      <c r="G2" s="113" t="s">
        <v>62</v>
      </c>
      <c r="H2" s="114"/>
      <c r="I2" s="114"/>
      <c r="J2" s="114"/>
      <c r="K2" s="114"/>
      <c r="L2" s="114"/>
      <c r="M2" s="115"/>
    </row>
    <row r="3" spans="1:13" ht="15" thickBot="1">
      <c r="A3" s="32" t="s">
        <v>63</v>
      </c>
      <c r="B3" s="33" t="s">
        <v>64</v>
      </c>
      <c r="C3" s="33" t="s">
        <v>65</v>
      </c>
      <c r="D3" s="33" t="s">
        <v>66</v>
      </c>
      <c r="E3" s="33" t="s">
        <v>67</v>
      </c>
      <c r="F3" s="33" t="s">
        <v>68</v>
      </c>
      <c r="G3" s="28" t="s">
        <v>69</v>
      </c>
      <c r="H3" s="34" t="s">
        <v>64</v>
      </c>
      <c r="I3" s="34" t="s">
        <v>65</v>
      </c>
      <c r="J3" s="34" t="s">
        <v>66</v>
      </c>
      <c r="K3" s="34" t="s">
        <v>67</v>
      </c>
      <c r="L3" s="35" t="s">
        <v>68</v>
      </c>
      <c r="M3" s="33" t="s">
        <v>70</v>
      </c>
    </row>
    <row r="4" spans="1:13">
      <c r="A4" s="29" t="s">
        <v>71</v>
      </c>
      <c r="B4" s="36">
        <v>85</v>
      </c>
      <c r="C4" s="36">
        <v>70</v>
      </c>
      <c r="D4" s="36">
        <v>78</v>
      </c>
      <c r="E4" s="36">
        <v>83</v>
      </c>
      <c r="F4" s="36">
        <v>60</v>
      </c>
      <c r="G4" s="37">
        <v>35</v>
      </c>
      <c r="H4" s="38"/>
      <c r="I4" s="39"/>
      <c r="J4" s="39"/>
      <c r="K4" s="39"/>
      <c r="L4" s="40"/>
      <c r="M4" s="41"/>
    </row>
    <row r="5" spans="1:13">
      <c r="A5" s="29" t="s">
        <v>72</v>
      </c>
      <c r="B5" s="36">
        <v>72</v>
      </c>
      <c r="C5" s="36">
        <v>90</v>
      </c>
      <c r="D5" s="36">
        <v>80</v>
      </c>
      <c r="E5" s="36">
        <v>75</v>
      </c>
      <c r="F5" s="36">
        <v>84</v>
      </c>
      <c r="G5" s="37">
        <v>32</v>
      </c>
      <c r="H5" s="42"/>
      <c r="I5" s="43"/>
      <c r="J5" s="43"/>
      <c r="K5" s="43"/>
      <c r="L5" s="44"/>
      <c r="M5" s="41"/>
    </row>
    <row r="6" spans="1:13">
      <c r="A6" s="29" t="s">
        <v>73</v>
      </c>
      <c r="B6" s="36">
        <v>50</v>
      </c>
      <c r="C6" s="36">
        <v>43</v>
      </c>
      <c r="D6" s="36">
        <v>60</v>
      </c>
      <c r="E6" s="36">
        <v>45</v>
      </c>
      <c r="F6" s="36">
        <v>48</v>
      </c>
      <c r="G6" s="37">
        <v>50</v>
      </c>
      <c r="H6" s="42"/>
      <c r="I6" s="43"/>
      <c r="J6" s="43"/>
      <c r="K6" s="43"/>
      <c r="L6" s="44"/>
      <c r="M6" s="41"/>
    </row>
    <row r="7" spans="1:13" ht="12.6" thickBot="1">
      <c r="A7" s="29" t="s">
        <v>74</v>
      </c>
      <c r="B7" s="36">
        <v>38</v>
      </c>
      <c r="C7" s="36">
        <v>48</v>
      </c>
      <c r="D7" s="36">
        <v>33</v>
      </c>
      <c r="E7" s="36">
        <v>42</v>
      </c>
      <c r="F7" s="36">
        <v>37</v>
      </c>
      <c r="G7" s="37">
        <v>70</v>
      </c>
      <c r="H7" s="45"/>
      <c r="I7" s="46"/>
      <c r="J7" s="46"/>
      <c r="K7" s="46"/>
      <c r="L7" s="47"/>
      <c r="M7" s="48"/>
    </row>
    <row r="8" spans="1:13" ht="12.6" thickBot="1">
      <c r="F8" s="53" t="s">
        <v>75</v>
      </c>
      <c r="G8" s="54"/>
      <c r="H8" s="49"/>
      <c r="I8" s="49"/>
      <c r="J8" s="49"/>
      <c r="K8" s="49"/>
      <c r="L8" s="50"/>
      <c r="M8" s="51"/>
    </row>
  </sheetData>
  <mergeCells count="4">
    <mergeCell ref="B2:F2"/>
    <mergeCell ref="G2:M2"/>
    <mergeCell ref="A1:M1"/>
    <mergeCell ref="F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zoomScaleNormal="100" workbookViewId="0">
      <selection activeCell="O20" sqref="O20"/>
    </sheetView>
  </sheetViews>
  <sheetFormatPr defaultColWidth="9.28515625" defaultRowHeight="12"/>
  <cols>
    <col min="1" max="1" width="19.42578125" bestFit="1" customWidth="1"/>
    <col min="2" max="2" width="13.85546875" customWidth="1"/>
    <col min="3" max="6" width="11.42578125" customWidth="1"/>
    <col min="7" max="7" width="11.7109375" customWidth="1"/>
    <col min="8" max="10" width="13.85546875" customWidth="1"/>
    <col min="11" max="11" width="12.5703125" customWidth="1"/>
    <col min="12" max="12" width="14.140625" customWidth="1"/>
    <col min="13" max="14" width="13.7109375" customWidth="1"/>
    <col min="15" max="15" width="15.85546875" customWidth="1"/>
  </cols>
  <sheetData>
    <row r="1" spans="1:15" ht="14.1" customHeight="1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" customHeight="1">
      <c r="A2" s="24" t="s">
        <v>25</v>
      </c>
      <c r="B2" s="61" t="s">
        <v>1</v>
      </c>
      <c r="C2" s="24" t="s">
        <v>0</v>
      </c>
      <c r="D2" s="24"/>
      <c r="E2" s="24"/>
      <c r="F2" s="61"/>
      <c r="G2" s="21" t="s">
        <v>38</v>
      </c>
      <c r="H2" s="21"/>
      <c r="I2" s="21"/>
      <c r="J2" s="21"/>
      <c r="K2" s="59" t="s">
        <v>39</v>
      </c>
      <c r="L2" s="61"/>
      <c r="M2" s="20" t="s">
        <v>46</v>
      </c>
      <c r="N2" s="20" t="s">
        <v>47</v>
      </c>
      <c r="O2" s="20" t="s">
        <v>48</v>
      </c>
    </row>
    <row r="3" spans="1:15" ht="27.9" customHeight="1">
      <c r="A3" s="23"/>
      <c r="B3" s="25"/>
      <c r="C3" s="9" t="s">
        <v>41</v>
      </c>
      <c r="D3" s="9" t="s">
        <v>42</v>
      </c>
      <c r="E3" s="9" t="s">
        <v>43</v>
      </c>
      <c r="F3" s="62" t="s">
        <v>44</v>
      </c>
      <c r="G3" s="9" t="s">
        <v>41</v>
      </c>
      <c r="H3" s="9" t="s">
        <v>42</v>
      </c>
      <c r="I3" s="9" t="s">
        <v>43</v>
      </c>
      <c r="J3" s="9" t="s">
        <v>44</v>
      </c>
      <c r="K3" s="60" t="s">
        <v>40</v>
      </c>
      <c r="L3" s="62" t="s">
        <v>45</v>
      </c>
      <c r="M3" s="20"/>
      <c r="N3" s="20"/>
      <c r="O3" s="20"/>
    </row>
    <row r="4" spans="1:15">
      <c r="A4" t="s">
        <v>2</v>
      </c>
      <c r="B4" s="19">
        <v>539</v>
      </c>
      <c r="C4" s="2">
        <v>55</v>
      </c>
      <c r="D4" s="2">
        <v>39</v>
      </c>
      <c r="E4" s="2">
        <v>26</v>
      </c>
      <c r="F4" s="63">
        <v>66</v>
      </c>
      <c r="G4" s="76"/>
      <c r="H4" s="76"/>
      <c r="I4" s="76"/>
      <c r="J4" s="76"/>
      <c r="K4" s="77"/>
      <c r="L4" s="75"/>
      <c r="M4" s="77"/>
      <c r="N4" s="78"/>
      <c r="O4" s="78"/>
    </row>
    <row r="5" spans="1:15">
      <c r="A5" t="s">
        <v>29</v>
      </c>
      <c r="B5" s="19">
        <v>1600</v>
      </c>
      <c r="C5" s="2">
        <v>56</v>
      </c>
      <c r="D5" s="2">
        <v>24</v>
      </c>
      <c r="E5" s="2">
        <v>7</v>
      </c>
      <c r="F5" s="63">
        <v>3</v>
      </c>
      <c r="G5" s="76"/>
      <c r="H5" s="76"/>
      <c r="I5" s="76"/>
      <c r="J5" s="76"/>
      <c r="K5" s="79"/>
      <c r="L5" s="75"/>
      <c r="M5" s="79"/>
      <c r="N5" s="80"/>
      <c r="O5" s="80"/>
    </row>
    <row r="6" spans="1:15">
      <c r="A6" t="s">
        <v>3</v>
      </c>
      <c r="B6" s="19">
        <v>500</v>
      </c>
      <c r="C6" s="2">
        <v>11</v>
      </c>
      <c r="D6" s="2">
        <v>47</v>
      </c>
      <c r="E6" s="2">
        <v>56</v>
      </c>
      <c r="F6" s="63">
        <v>48</v>
      </c>
      <c r="G6" s="76"/>
      <c r="H6" s="76"/>
      <c r="I6" s="76"/>
      <c r="J6" s="76"/>
      <c r="K6" s="79"/>
      <c r="L6" s="75"/>
      <c r="M6" s="79"/>
      <c r="N6" s="80"/>
      <c r="O6" s="80"/>
    </row>
    <row r="7" spans="1:15">
      <c r="A7" t="s">
        <v>4</v>
      </c>
      <c r="B7" s="19">
        <v>82</v>
      </c>
      <c r="C7" s="2">
        <v>14</v>
      </c>
      <c r="D7" s="2">
        <v>8</v>
      </c>
      <c r="E7" s="2">
        <v>49</v>
      </c>
      <c r="F7" s="63">
        <v>63</v>
      </c>
      <c r="G7" s="76"/>
      <c r="H7" s="76"/>
      <c r="I7" s="76"/>
      <c r="J7" s="76"/>
      <c r="K7" s="79"/>
      <c r="L7" s="75"/>
      <c r="M7" s="79"/>
      <c r="N7" s="80"/>
      <c r="O7" s="80"/>
    </row>
    <row r="8" spans="1:15">
      <c r="A8" t="s">
        <v>5</v>
      </c>
      <c r="B8" s="19">
        <v>7800</v>
      </c>
      <c r="C8" s="2">
        <v>9</v>
      </c>
      <c r="D8" s="2">
        <v>14</v>
      </c>
      <c r="E8" s="2">
        <v>41</v>
      </c>
      <c r="F8" s="63">
        <v>39</v>
      </c>
      <c r="G8" s="76"/>
      <c r="H8" s="76"/>
      <c r="I8" s="76"/>
      <c r="J8" s="76"/>
      <c r="K8" s="79"/>
      <c r="L8" s="75"/>
      <c r="M8" s="79"/>
      <c r="N8" s="80"/>
      <c r="O8" s="80"/>
    </row>
    <row r="9" spans="1:15">
      <c r="A9" t="s">
        <v>6</v>
      </c>
      <c r="B9" s="19">
        <v>48</v>
      </c>
      <c r="C9" s="2">
        <v>98</v>
      </c>
      <c r="D9" s="2">
        <v>84</v>
      </c>
      <c r="E9" s="2">
        <v>47</v>
      </c>
      <c r="F9" s="63">
        <v>5</v>
      </c>
      <c r="G9" s="76"/>
      <c r="H9" s="76"/>
      <c r="I9" s="76"/>
      <c r="J9" s="76"/>
      <c r="K9" s="79"/>
      <c r="L9" s="75"/>
      <c r="M9" s="79"/>
      <c r="N9" s="80"/>
      <c r="O9" s="80"/>
    </row>
    <row r="10" spans="1:15">
      <c r="A10" t="s">
        <v>7</v>
      </c>
      <c r="B10" s="19">
        <v>916</v>
      </c>
      <c r="C10" s="2">
        <v>13</v>
      </c>
      <c r="D10" s="2">
        <v>48</v>
      </c>
      <c r="E10" s="2">
        <v>5</v>
      </c>
      <c r="F10" s="63">
        <v>64</v>
      </c>
      <c r="G10" s="76"/>
      <c r="H10" s="76"/>
      <c r="I10" s="76"/>
      <c r="J10" s="76"/>
      <c r="K10" s="79"/>
      <c r="L10" s="75"/>
      <c r="M10" s="79"/>
      <c r="N10" s="80"/>
      <c r="O10" s="80"/>
    </row>
    <row r="11" spans="1:15">
      <c r="A11" t="s">
        <v>30</v>
      </c>
      <c r="B11" s="19">
        <v>3670</v>
      </c>
      <c r="C11" s="4">
        <f ca="1">RANDBETWEEN(4,40)</f>
        <v>4</v>
      </c>
      <c r="D11" s="4">
        <f t="shared" ref="D11:F11" ca="1" si="0">RANDBETWEEN(4,40)</f>
        <v>26</v>
      </c>
      <c r="E11" s="4">
        <f t="shared" ca="1" si="0"/>
        <v>15</v>
      </c>
      <c r="F11" s="64">
        <f t="shared" ca="1" si="0"/>
        <v>25</v>
      </c>
      <c r="G11" s="75"/>
      <c r="H11" s="75"/>
      <c r="I11" s="75"/>
      <c r="J11" s="75"/>
      <c r="K11" s="79"/>
      <c r="L11" s="75"/>
      <c r="M11" s="79"/>
      <c r="N11" s="80"/>
      <c r="O11" s="80"/>
    </row>
    <row r="12" spans="1:15">
      <c r="A12" t="s">
        <v>31</v>
      </c>
      <c r="B12" s="19">
        <v>7430</v>
      </c>
      <c r="C12" s="4">
        <f ca="1">RANDBETWEEN(5,30)</f>
        <v>5</v>
      </c>
      <c r="D12" s="4">
        <f t="shared" ref="D12:F12" ca="1" si="1">RANDBETWEEN(5,30)</f>
        <v>25</v>
      </c>
      <c r="E12" s="4">
        <f t="shared" ca="1" si="1"/>
        <v>15</v>
      </c>
      <c r="F12" s="64">
        <f t="shared" ca="1" si="1"/>
        <v>15</v>
      </c>
      <c r="G12" s="75"/>
      <c r="H12" s="75"/>
      <c r="I12" s="75"/>
      <c r="J12" s="75"/>
      <c r="K12" s="79"/>
      <c r="L12" s="75"/>
      <c r="M12" s="79"/>
      <c r="N12" s="80"/>
      <c r="O12" s="80"/>
    </row>
    <row r="13" spans="1:15">
      <c r="A13" t="s">
        <v>32</v>
      </c>
      <c r="B13" s="19">
        <v>93</v>
      </c>
      <c r="C13" s="4">
        <f ca="1">RANDBETWEEN(40,100)</f>
        <v>99</v>
      </c>
      <c r="D13" s="4">
        <f t="shared" ref="D13:F13" ca="1" si="2">RANDBETWEEN(40,100)</f>
        <v>87</v>
      </c>
      <c r="E13" s="4">
        <f t="shared" ca="1" si="2"/>
        <v>66</v>
      </c>
      <c r="F13" s="64">
        <f t="shared" ca="1" si="2"/>
        <v>40</v>
      </c>
      <c r="G13" s="75"/>
      <c r="H13" s="75"/>
      <c r="I13" s="75"/>
      <c r="J13" s="75"/>
      <c r="K13" s="79"/>
      <c r="L13" s="75"/>
      <c r="M13" s="79"/>
      <c r="N13" s="80"/>
      <c r="O13" s="80"/>
    </row>
    <row r="14" spans="1:15">
      <c r="A14" t="s">
        <v>33</v>
      </c>
      <c r="B14" s="19">
        <v>189</v>
      </c>
      <c r="C14" s="4">
        <f ca="1">RANDBETWEEN(20,60)</f>
        <v>41</v>
      </c>
      <c r="D14" s="4">
        <f t="shared" ref="D14:F14" ca="1" si="3">RANDBETWEEN(20,60)</f>
        <v>52</v>
      </c>
      <c r="E14" s="4">
        <f t="shared" ca="1" si="3"/>
        <v>23</v>
      </c>
      <c r="F14" s="64">
        <f t="shared" ca="1" si="3"/>
        <v>56</v>
      </c>
      <c r="G14" s="75"/>
      <c r="H14" s="75"/>
      <c r="I14" s="75"/>
      <c r="J14" s="75"/>
      <c r="K14" s="79"/>
      <c r="L14" s="75"/>
      <c r="M14" s="79"/>
      <c r="N14" s="80"/>
      <c r="O14" s="80"/>
    </row>
    <row r="15" spans="1:15">
      <c r="A15" t="s">
        <v>34</v>
      </c>
      <c r="B15" s="19">
        <v>1765</v>
      </c>
      <c r="C15" s="4">
        <f t="shared" ref="C12:F18" ca="1" si="4">RANDBETWEEN(4,40)</f>
        <v>8</v>
      </c>
      <c r="D15" s="4">
        <f t="shared" ca="1" si="4"/>
        <v>16</v>
      </c>
      <c r="E15" s="4">
        <f t="shared" ca="1" si="4"/>
        <v>14</v>
      </c>
      <c r="F15" s="64">
        <f t="shared" ca="1" si="4"/>
        <v>29</v>
      </c>
      <c r="G15" s="75"/>
      <c r="H15" s="75"/>
      <c r="I15" s="75"/>
      <c r="J15" s="75"/>
      <c r="K15" s="79"/>
      <c r="L15" s="75"/>
      <c r="M15" s="79"/>
      <c r="N15" s="80"/>
      <c r="O15" s="80"/>
    </row>
    <row r="16" spans="1:15">
      <c r="A16" t="s">
        <v>35</v>
      </c>
      <c r="B16" s="19">
        <v>2338</v>
      </c>
      <c r="C16" s="4">
        <f ca="1">RANDBETWEEN(30,70)</f>
        <v>37</v>
      </c>
      <c r="D16" s="4">
        <f t="shared" ref="D16:F16" ca="1" si="5">RANDBETWEEN(30,70)</f>
        <v>37</v>
      </c>
      <c r="E16" s="4">
        <f t="shared" ca="1" si="5"/>
        <v>38</v>
      </c>
      <c r="F16" s="64">
        <f t="shared" ca="1" si="5"/>
        <v>43</v>
      </c>
      <c r="G16" s="75"/>
      <c r="H16" s="75"/>
      <c r="I16" s="75"/>
      <c r="J16" s="75"/>
      <c r="K16" s="79"/>
      <c r="L16" s="75"/>
      <c r="M16" s="79"/>
      <c r="N16" s="80"/>
      <c r="O16" s="80"/>
    </row>
    <row r="17" spans="1:15">
      <c r="A17" t="s">
        <v>36</v>
      </c>
      <c r="B17" s="19">
        <v>4212</v>
      </c>
      <c r="C17" s="4">
        <f t="shared" ca="1" si="4"/>
        <v>33</v>
      </c>
      <c r="D17" s="4">
        <f t="shared" ca="1" si="4"/>
        <v>16</v>
      </c>
      <c r="E17" s="4">
        <f t="shared" ca="1" si="4"/>
        <v>35</v>
      </c>
      <c r="F17" s="64">
        <f t="shared" ca="1" si="4"/>
        <v>14</v>
      </c>
      <c r="G17" s="75"/>
      <c r="H17" s="75"/>
      <c r="I17" s="75"/>
      <c r="J17" s="75"/>
      <c r="K17" s="79"/>
      <c r="L17" s="75"/>
      <c r="M17" s="79"/>
      <c r="N17" s="80"/>
      <c r="O17" s="80"/>
    </row>
    <row r="18" spans="1:15" ht="12.6" thickBot="1">
      <c r="A18" t="s">
        <v>37</v>
      </c>
      <c r="B18" s="19">
        <v>8720</v>
      </c>
      <c r="C18" s="4">
        <f t="shared" ca="1" si="4"/>
        <v>31</v>
      </c>
      <c r="D18" s="4">
        <f t="shared" ca="1" si="4"/>
        <v>8</v>
      </c>
      <c r="E18" s="4">
        <f t="shared" ca="1" si="4"/>
        <v>26</v>
      </c>
      <c r="F18" s="64">
        <f t="shared" ca="1" si="4"/>
        <v>23</v>
      </c>
      <c r="G18" s="75"/>
      <c r="H18" s="75"/>
      <c r="I18" s="75"/>
      <c r="J18" s="75"/>
      <c r="K18" s="79"/>
      <c r="L18" s="75"/>
      <c r="M18" s="79"/>
      <c r="N18" s="80"/>
      <c r="O18" s="80"/>
    </row>
    <row r="19" spans="1:15">
      <c r="N19" s="57" t="s">
        <v>49</v>
      </c>
      <c r="O19" s="58" t="s">
        <v>117</v>
      </c>
    </row>
    <row r="20" spans="1:15" ht="12.6" thickBot="1">
      <c r="N20" s="81"/>
      <c r="O20" s="82"/>
    </row>
  </sheetData>
  <mergeCells count="9">
    <mergeCell ref="O2:O3"/>
    <mergeCell ref="G2:J2"/>
    <mergeCell ref="C2:F2"/>
    <mergeCell ref="K2:L2"/>
    <mergeCell ref="M2:M3"/>
    <mergeCell ref="N2:N3"/>
    <mergeCell ref="A1:N1"/>
    <mergeCell ref="A2:A3"/>
    <mergeCell ref="B2:B3"/>
  </mergeCells>
  <phoneticPr fontId="1" type="noConversion"/>
  <pageMargins left="0.75" right="0.75" top="1" bottom="1" header="0.5" footer="0.5"/>
  <pageSetup paperSize="9" orientation="landscape" r:id="rId1"/>
  <headerFooter alignWithMargins="0"/>
  <ignoredErrors>
    <ignoredError sqref="C12 C16:F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137" zoomScaleNormal="100" workbookViewId="0">
      <selection activeCell="L11" sqref="L11"/>
    </sheetView>
  </sheetViews>
  <sheetFormatPr defaultColWidth="9.28515625" defaultRowHeight="12"/>
  <cols>
    <col min="1" max="8" width="13.85546875" customWidth="1"/>
  </cols>
  <sheetData>
    <row r="1" spans="1:10" s="3" customFormat="1" ht="14.1" customHeight="1">
      <c r="A1" s="7" t="s">
        <v>26</v>
      </c>
      <c r="B1" s="1"/>
      <c r="C1" s="1"/>
      <c r="D1" s="1"/>
      <c r="E1" s="1"/>
      <c r="F1" s="1"/>
      <c r="G1" s="1"/>
      <c r="H1" s="1"/>
    </row>
    <row r="2" spans="1:10" ht="27.6" customHeight="1">
      <c r="A2" s="8" t="s">
        <v>22</v>
      </c>
      <c r="B2" s="9" t="s">
        <v>15</v>
      </c>
      <c r="C2" s="9" t="s">
        <v>16</v>
      </c>
      <c r="D2" s="9" t="s">
        <v>17</v>
      </c>
      <c r="E2" s="9" t="s">
        <v>18</v>
      </c>
      <c r="F2" s="9" t="s">
        <v>19</v>
      </c>
      <c r="G2" s="9" t="s">
        <v>20</v>
      </c>
      <c r="H2" s="9" t="s">
        <v>21</v>
      </c>
    </row>
    <row r="3" spans="1:10" ht="11.25" customHeight="1">
      <c r="A3" s="5" t="s">
        <v>9</v>
      </c>
      <c r="B3" s="6">
        <v>12</v>
      </c>
      <c r="C3" s="6">
        <v>18</v>
      </c>
      <c r="D3" s="6">
        <v>16</v>
      </c>
      <c r="E3" s="6">
        <v>3</v>
      </c>
      <c r="F3" s="6">
        <v>7</v>
      </c>
      <c r="G3" s="6">
        <v>16</v>
      </c>
      <c r="H3" s="6">
        <v>9</v>
      </c>
      <c r="J3" s="55" t="s">
        <v>120</v>
      </c>
    </row>
    <row r="4" spans="1:10">
      <c r="A4" s="5" t="s">
        <v>10</v>
      </c>
      <c r="B4" s="6">
        <v>10</v>
      </c>
      <c r="C4" s="6">
        <v>8</v>
      </c>
      <c r="D4" s="6">
        <v>10</v>
      </c>
      <c r="E4" s="6">
        <v>13</v>
      </c>
      <c r="F4" s="6">
        <v>14</v>
      </c>
      <c r="G4" s="6">
        <v>4</v>
      </c>
      <c r="H4" s="6">
        <v>6</v>
      </c>
      <c r="J4" s="55" t="s">
        <v>119</v>
      </c>
    </row>
    <row r="5" spans="1:10">
      <c r="A5" s="5" t="s">
        <v>11</v>
      </c>
      <c r="B5" s="6">
        <v>16</v>
      </c>
      <c r="C5" s="6">
        <v>11</v>
      </c>
      <c r="D5" s="6">
        <v>12</v>
      </c>
      <c r="E5" s="6">
        <v>9</v>
      </c>
      <c r="F5" s="6">
        <v>9</v>
      </c>
      <c r="G5" s="6">
        <v>10</v>
      </c>
      <c r="H5" s="6">
        <v>17</v>
      </c>
      <c r="J5" s="55" t="s">
        <v>121</v>
      </c>
    </row>
    <row r="6" spans="1:10">
      <c r="A6" s="5" t="s">
        <v>12</v>
      </c>
      <c r="B6" s="6">
        <v>12</v>
      </c>
      <c r="C6" s="6">
        <v>4</v>
      </c>
      <c r="D6" s="6">
        <v>18</v>
      </c>
      <c r="E6" s="6">
        <v>2</v>
      </c>
      <c r="F6" s="6">
        <v>11</v>
      </c>
      <c r="G6" s="6">
        <v>6</v>
      </c>
      <c r="H6" s="6">
        <v>4</v>
      </c>
    </row>
    <row r="7" spans="1:10">
      <c r="A7" s="5" t="s">
        <v>13</v>
      </c>
      <c r="B7" s="6">
        <v>18</v>
      </c>
      <c r="C7" s="6">
        <v>3</v>
      </c>
      <c r="D7" s="6">
        <v>18</v>
      </c>
      <c r="E7" s="6">
        <v>10</v>
      </c>
      <c r="F7" s="6">
        <v>12</v>
      </c>
      <c r="G7" s="6">
        <v>8</v>
      </c>
      <c r="H7" s="6">
        <v>9</v>
      </c>
    </row>
    <row r="8" spans="1:10">
      <c r="A8" s="5" t="s">
        <v>14</v>
      </c>
      <c r="B8" s="6">
        <v>14</v>
      </c>
      <c r="C8" s="6">
        <v>11</v>
      </c>
      <c r="D8" s="6">
        <v>2</v>
      </c>
      <c r="E8" s="6">
        <v>17</v>
      </c>
      <c r="F8" s="6">
        <v>19</v>
      </c>
      <c r="G8" s="6">
        <v>10</v>
      </c>
      <c r="H8" s="6">
        <v>7</v>
      </c>
    </row>
    <row r="9" spans="1:10">
      <c r="J9" s="12"/>
    </row>
    <row r="10" spans="1:10">
      <c r="A10" s="10" t="s">
        <v>8</v>
      </c>
      <c r="B10" s="11">
        <v>1.5</v>
      </c>
      <c r="C10" s="11">
        <v>2</v>
      </c>
      <c r="D10" s="11">
        <v>1.5</v>
      </c>
      <c r="E10" s="11">
        <v>3</v>
      </c>
      <c r="F10" s="11">
        <v>2</v>
      </c>
      <c r="G10" s="11">
        <v>1.5</v>
      </c>
      <c r="H10" s="11">
        <v>2</v>
      </c>
      <c r="J10" s="12"/>
    </row>
    <row r="11" spans="1:10">
      <c r="A11" s="111" t="s">
        <v>9</v>
      </c>
      <c r="B11" s="75"/>
      <c r="C11" s="75"/>
      <c r="D11" s="75"/>
      <c r="E11" s="75"/>
      <c r="F11" s="75"/>
      <c r="G11" s="75"/>
      <c r="H11" s="75"/>
      <c r="J11" s="12"/>
    </row>
    <row r="12" spans="1:10">
      <c r="A12" s="112" t="s">
        <v>10</v>
      </c>
      <c r="B12" s="75"/>
      <c r="C12" s="75"/>
      <c r="D12" s="75"/>
      <c r="E12" s="75"/>
      <c r="F12" s="75"/>
      <c r="G12" s="75"/>
      <c r="H12" s="75"/>
      <c r="J12" s="12"/>
    </row>
    <row r="13" spans="1:10">
      <c r="A13" s="112" t="s">
        <v>11</v>
      </c>
      <c r="B13" s="75"/>
      <c r="C13" s="75"/>
      <c r="D13" s="75"/>
      <c r="E13" s="75"/>
      <c r="F13" s="75"/>
      <c r="G13" s="75"/>
      <c r="H13" s="75"/>
      <c r="J13" s="12"/>
    </row>
    <row r="14" spans="1:10">
      <c r="A14" s="112" t="s">
        <v>12</v>
      </c>
      <c r="B14" s="75"/>
      <c r="C14" s="75"/>
      <c r="D14" s="75"/>
      <c r="E14" s="75"/>
      <c r="F14" s="75"/>
      <c r="G14" s="75"/>
      <c r="H14" s="75"/>
      <c r="J14" s="12"/>
    </row>
    <row r="15" spans="1:10">
      <c r="A15" s="112" t="s">
        <v>13</v>
      </c>
      <c r="B15" s="75"/>
      <c r="C15" s="75"/>
      <c r="D15" s="75"/>
      <c r="E15" s="75"/>
      <c r="F15" s="75"/>
      <c r="G15" s="75"/>
      <c r="H15" s="75"/>
    </row>
    <row r="16" spans="1:10">
      <c r="A16" s="112" t="s">
        <v>14</v>
      </c>
      <c r="B16" s="75"/>
      <c r="C16" s="75"/>
      <c r="D16" s="75"/>
      <c r="E16" s="75"/>
      <c r="F16" s="75"/>
      <c r="G16" s="75"/>
      <c r="H16" s="75"/>
    </row>
    <row r="19" spans="9:10" ht="11.25" customHeight="1">
      <c r="I19" s="4"/>
      <c r="J19" s="4"/>
    </row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7C35-984D-4838-BE62-DC9403E88FB2}">
  <dimension ref="A1:S10"/>
  <sheetViews>
    <sheetView workbookViewId="0">
      <selection activeCell="S15" sqref="S15"/>
    </sheetView>
  </sheetViews>
  <sheetFormatPr defaultRowHeight="12"/>
  <cols>
    <col min="19" max="19" width="9.140625" customWidth="1"/>
  </cols>
  <sheetData>
    <row r="1" spans="1:19" ht="18">
      <c r="A1" s="30" t="s">
        <v>76</v>
      </c>
    </row>
    <row r="2" spans="1:19" ht="14.4">
      <c r="E2" s="65" t="s">
        <v>77</v>
      </c>
      <c r="F2" s="66">
        <v>320</v>
      </c>
      <c r="G2" t="s">
        <v>78</v>
      </c>
    </row>
    <row r="3" spans="1:19" ht="14.4">
      <c r="A3" s="67" t="s">
        <v>79</v>
      </c>
      <c r="B3" s="68"/>
      <c r="C3" s="68"/>
      <c r="D3" s="68"/>
      <c r="E3" s="68"/>
      <c r="F3" s="68"/>
      <c r="G3" s="68"/>
      <c r="I3" s="67" t="s">
        <v>80</v>
      </c>
      <c r="J3" s="67"/>
      <c r="K3" s="67"/>
      <c r="L3" s="67"/>
      <c r="M3" s="67"/>
      <c r="N3" s="67"/>
      <c r="O3" s="67"/>
      <c r="S3" s="93" t="s">
        <v>89</v>
      </c>
    </row>
    <row r="4" spans="1:19" ht="14.4">
      <c r="B4" s="69" t="s">
        <v>81</v>
      </c>
      <c r="C4" s="69" t="s">
        <v>82</v>
      </c>
      <c r="D4" s="69" t="s">
        <v>83</v>
      </c>
      <c r="E4" s="69" t="s">
        <v>84</v>
      </c>
      <c r="F4" s="69" t="s">
        <v>85</v>
      </c>
      <c r="G4" s="69" t="s">
        <v>86</v>
      </c>
      <c r="J4" s="69" t="s">
        <v>81</v>
      </c>
      <c r="K4" s="69" t="s">
        <v>82</v>
      </c>
      <c r="L4" s="69" t="s">
        <v>83</v>
      </c>
      <c r="M4" s="69" t="s">
        <v>84</v>
      </c>
      <c r="N4" s="69" t="s">
        <v>85</v>
      </c>
      <c r="O4" s="69" t="s">
        <v>86</v>
      </c>
      <c r="S4" s="93" t="s">
        <v>90</v>
      </c>
    </row>
    <row r="5" spans="1:19" ht="14.4">
      <c r="A5" s="70">
        <v>1</v>
      </c>
      <c r="B5" s="71">
        <v>1.5</v>
      </c>
      <c r="C5" s="71">
        <v>2</v>
      </c>
      <c r="D5" s="71"/>
      <c r="E5" s="71"/>
      <c r="F5" s="71"/>
      <c r="G5" s="71"/>
      <c r="I5" s="70">
        <v>1</v>
      </c>
      <c r="J5" s="43"/>
      <c r="K5" s="43"/>
      <c r="L5" s="43"/>
      <c r="M5" s="43"/>
      <c r="N5" s="43"/>
      <c r="O5" s="43"/>
      <c r="S5" s="93" t="s">
        <v>91</v>
      </c>
    </row>
    <row r="6" spans="1:19" ht="14.4">
      <c r="A6" s="70">
        <v>2</v>
      </c>
      <c r="B6" s="71"/>
      <c r="C6" s="71"/>
      <c r="D6" s="71">
        <v>0.4</v>
      </c>
      <c r="E6" s="71"/>
      <c r="F6" s="71"/>
      <c r="G6" s="71">
        <v>1.8</v>
      </c>
      <c r="I6" s="70">
        <v>2</v>
      </c>
      <c r="J6" s="43"/>
      <c r="K6" s="43"/>
      <c r="L6" s="43"/>
      <c r="M6" s="43"/>
      <c r="N6" s="43"/>
      <c r="O6" s="43"/>
      <c r="S6" s="93" t="s">
        <v>92</v>
      </c>
    </row>
    <row r="7" spans="1:19" ht="14.4">
      <c r="A7" s="70">
        <v>3</v>
      </c>
      <c r="B7" s="71"/>
      <c r="C7" s="71"/>
      <c r="D7" s="71"/>
      <c r="E7" s="71"/>
      <c r="F7" s="71">
        <v>2.2000000000000002</v>
      </c>
      <c r="G7" s="71"/>
      <c r="I7" s="70">
        <v>3</v>
      </c>
      <c r="J7" s="43"/>
      <c r="K7" s="43"/>
      <c r="L7" s="43"/>
      <c r="M7" s="43"/>
      <c r="N7" s="43"/>
      <c r="O7" s="43"/>
      <c r="S7" s="93" t="s">
        <v>93</v>
      </c>
    </row>
    <row r="8" spans="1:19" ht="14.4">
      <c r="A8" s="70">
        <v>4</v>
      </c>
      <c r="B8" s="71"/>
      <c r="C8" s="71">
        <v>2.5</v>
      </c>
      <c r="D8" s="71"/>
      <c r="E8" s="71">
        <v>8</v>
      </c>
      <c r="F8" s="71"/>
      <c r="G8" s="71"/>
      <c r="I8" s="70">
        <v>4</v>
      </c>
      <c r="J8" s="43"/>
      <c r="K8" s="43"/>
      <c r="L8" s="43"/>
      <c r="M8" s="43"/>
      <c r="N8" s="43"/>
      <c r="O8" s="43"/>
    </row>
    <row r="9" spans="1:19" ht="14.4">
      <c r="A9" s="70">
        <v>5</v>
      </c>
      <c r="B9" s="71"/>
      <c r="C9" s="71">
        <v>3.2</v>
      </c>
      <c r="D9" s="71"/>
      <c r="E9" s="71">
        <v>2.1</v>
      </c>
      <c r="F9" s="71"/>
      <c r="G9" s="71"/>
      <c r="I9" s="70">
        <v>5</v>
      </c>
      <c r="J9" s="43"/>
      <c r="K9" s="43"/>
      <c r="L9" s="43"/>
      <c r="M9" s="43"/>
      <c r="N9" s="43"/>
      <c r="O9" s="43"/>
    </row>
    <row r="10" spans="1:19" ht="14.4">
      <c r="A10" s="70">
        <v>6</v>
      </c>
      <c r="B10" s="71"/>
      <c r="C10" s="71"/>
      <c r="D10" s="71"/>
      <c r="E10" s="71"/>
      <c r="F10" s="71">
        <v>3</v>
      </c>
      <c r="G10" s="71"/>
      <c r="I10" s="70">
        <v>6</v>
      </c>
      <c r="J10" s="43"/>
      <c r="K10" s="43"/>
      <c r="L10" s="43"/>
      <c r="M10" s="43"/>
      <c r="N10" s="43"/>
      <c r="O10" s="4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5AA2-85B4-409B-8FEA-66355BDF5003}">
  <dimension ref="A1:K6"/>
  <sheetViews>
    <sheetView zoomScale="134" workbookViewId="0">
      <selection activeCell="K1" sqref="K1:K4"/>
    </sheetView>
  </sheetViews>
  <sheetFormatPr defaultRowHeight="12"/>
  <cols>
    <col min="1" max="1" width="15.42578125" customWidth="1"/>
    <col min="2" max="2" width="8.28515625" customWidth="1"/>
    <col min="3" max="3" width="9.140625" customWidth="1"/>
    <col min="4" max="4" width="7.42578125" customWidth="1"/>
    <col min="5" max="8" width="12" customWidth="1"/>
  </cols>
  <sheetData>
    <row r="1" spans="1:11" ht="14.4">
      <c r="A1" s="95" t="s">
        <v>116</v>
      </c>
      <c r="B1" s="95"/>
      <c r="C1" s="95"/>
      <c r="D1" s="95"/>
      <c r="E1" s="95"/>
      <c r="F1" s="95"/>
      <c r="G1" s="95"/>
      <c r="H1" s="95"/>
      <c r="K1" s="93" t="s">
        <v>94</v>
      </c>
    </row>
    <row r="2" spans="1:11" ht="19.2" customHeight="1">
      <c r="A2" s="52"/>
      <c r="B2" s="96" t="s">
        <v>98</v>
      </c>
      <c r="C2" s="96" t="s">
        <v>99</v>
      </c>
      <c r="D2" s="96" t="s">
        <v>115</v>
      </c>
      <c r="E2" s="97" t="s">
        <v>98</v>
      </c>
      <c r="F2" s="97" t="s">
        <v>99</v>
      </c>
      <c r="G2" s="97" t="s">
        <v>115</v>
      </c>
      <c r="H2" s="98" t="s">
        <v>70</v>
      </c>
      <c r="K2" s="93" t="s">
        <v>95</v>
      </c>
    </row>
    <row r="3" spans="1:11" ht="15" thickBot="1">
      <c r="A3" s="52"/>
      <c r="B3" s="96"/>
      <c r="C3" s="96"/>
      <c r="D3" s="96"/>
      <c r="E3" s="102" t="s">
        <v>100</v>
      </c>
      <c r="F3" s="102" t="s">
        <v>101</v>
      </c>
      <c r="G3" s="102" t="s">
        <v>102</v>
      </c>
      <c r="H3" s="99"/>
      <c r="K3" s="93" t="s">
        <v>96</v>
      </c>
    </row>
    <row r="4" spans="1:11" ht="14.4">
      <c r="A4" s="56" t="s">
        <v>103</v>
      </c>
      <c r="B4" s="29" t="s">
        <v>104</v>
      </c>
      <c r="C4" s="29" t="s">
        <v>105</v>
      </c>
      <c r="D4" s="100" t="s">
        <v>106</v>
      </c>
      <c r="E4" s="103"/>
      <c r="F4" s="104"/>
      <c r="G4" s="105"/>
      <c r="H4" s="101"/>
      <c r="K4" s="93" t="s">
        <v>97</v>
      </c>
    </row>
    <row r="5" spans="1:11">
      <c r="A5" s="56" t="s">
        <v>107</v>
      </c>
      <c r="B5" s="29" t="s">
        <v>108</v>
      </c>
      <c r="C5" s="29" t="s">
        <v>109</v>
      </c>
      <c r="D5" s="100" t="s">
        <v>110</v>
      </c>
      <c r="E5" s="106"/>
      <c r="F5" s="94"/>
      <c r="G5" s="107"/>
      <c r="H5" s="101"/>
    </row>
    <row r="6" spans="1:11" ht="12.6" thickBot="1">
      <c r="A6" s="56" t="s">
        <v>111</v>
      </c>
      <c r="B6" s="29" t="s">
        <v>112</v>
      </c>
      <c r="C6" s="29" t="s">
        <v>113</v>
      </c>
      <c r="D6" s="100" t="s">
        <v>114</v>
      </c>
      <c r="E6" s="81"/>
      <c r="F6" s="108"/>
      <c r="G6" s="82"/>
      <c r="H6" s="101"/>
    </row>
  </sheetData>
  <mergeCells count="6">
    <mergeCell ref="A1:H1"/>
    <mergeCell ref="B2:B3"/>
    <mergeCell ref="C2:C3"/>
    <mergeCell ref="D2:D3"/>
    <mergeCell ref="A2:A3"/>
    <mergeCell ref="H2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5C88-73E8-4038-8480-82E1E307FDDF}">
  <dimension ref="A1:N25"/>
  <sheetViews>
    <sheetView zoomScale="130" workbookViewId="0">
      <selection activeCell="O14" sqref="O14"/>
    </sheetView>
  </sheetViews>
  <sheetFormatPr defaultColWidth="9.28515625" defaultRowHeight="12"/>
  <cols>
    <col min="1" max="1" width="5.85546875" style="16" customWidth="1"/>
    <col min="2" max="10" width="6.85546875" style="16" customWidth="1"/>
    <col min="11" max="16384" width="9.28515625" style="16"/>
  </cols>
  <sheetData>
    <row r="1" spans="1:14" ht="14.1" customHeight="1">
      <c r="B1" s="18">
        <v>31</v>
      </c>
      <c r="C1" s="72"/>
      <c r="D1" s="72"/>
      <c r="E1" s="72"/>
      <c r="F1" s="72"/>
      <c r="G1" s="72"/>
      <c r="H1" s="72"/>
      <c r="I1" s="72"/>
      <c r="J1" s="72"/>
    </row>
    <row r="2" spans="1:14" ht="14.4">
      <c r="A2" s="73"/>
      <c r="B2" s="16">
        <v>620</v>
      </c>
      <c r="C2" s="16">
        <v>600</v>
      </c>
      <c r="D2" s="16">
        <v>640</v>
      </c>
      <c r="E2" s="16">
        <v>500</v>
      </c>
      <c r="F2" s="16">
        <v>580</v>
      </c>
      <c r="G2" s="16">
        <v>480</v>
      </c>
      <c r="H2" s="16">
        <v>520</v>
      </c>
      <c r="I2" s="16">
        <v>560</v>
      </c>
      <c r="J2" s="16">
        <v>540</v>
      </c>
      <c r="N2" s="117" t="s">
        <v>118</v>
      </c>
    </row>
    <row r="3" spans="1:14">
      <c r="A3" s="73"/>
      <c r="B3" s="16">
        <v>403</v>
      </c>
      <c r="C3" s="74"/>
      <c r="D3" s="74"/>
      <c r="E3" s="74"/>
      <c r="F3" s="74"/>
      <c r="G3" s="74"/>
      <c r="H3" s="74"/>
      <c r="I3" s="74"/>
      <c r="J3" s="74"/>
      <c r="N3" s="116"/>
    </row>
    <row r="4" spans="1:14">
      <c r="A4" s="73"/>
      <c r="B4" s="16">
        <v>527</v>
      </c>
      <c r="C4" s="74"/>
      <c r="D4" s="74"/>
      <c r="E4" s="74"/>
      <c r="F4" s="74"/>
      <c r="G4" s="74"/>
      <c r="H4" s="74"/>
      <c r="I4" s="74"/>
      <c r="J4" s="74"/>
    </row>
    <row r="5" spans="1:14">
      <c r="A5" s="73"/>
      <c r="B5" s="16">
        <v>372</v>
      </c>
      <c r="C5" s="74"/>
      <c r="D5" s="74"/>
      <c r="E5" s="74"/>
      <c r="F5" s="74"/>
      <c r="G5" s="74"/>
      <c r="H5" s="74"/>
      <c r="I5" s="74"/>
      <c r="J5" s="74"/>
    </row>
    <row r="6" spans="1:14">
      <c r="A6" s="73"/>
      <c r="B6" s="16">
        <v>465</v>
      </c>
      <c r="C6" s="74"/>
      <c r="D6" s="74"/>
      <c r="E6" s="74"/>
      <c r="F6" s="74"/>
      <c r="G6" s="74"/>
      <c r="H6" s="74"/>
      <c r="I6" s="74"/>
      <c r="J6" s="74"/>
    </row>
    <row r="7" spans="1:14">
      <c r="A7" s="73"/>
      <c r="B7" s="16">
        <v>589</v>
      </c>
      <c r="C7" s="74"/>
      <c r="D7" s="74"/>
      <c r="E7" s="74"/>
      <c r="F7" s="74"/>
      <c r="G7" s="74"/>
      <c r="H7" s="74"/>
      <c r="I7" s="74"/>
      <c r="J7" s="74"/>
    </row>
    <row r="8" spans="1:14">
      <c r="A8" s="73"/>
      <c r="B8" s="16">
        <v>496</v>
      </c>
      <c r="C8" s="74"/>
      <c r="D8" s="74"/>
      <c r="E8" s="74"/>
      <c r="F8" s="74"/>
      <c r="G8" s="74"/>
      <c r="H8" s="74"/>
      <c r="I8" s="74"/>
      <c r="J8" s="74"/>
    </row>
    <row r="9" spans="1:14">
      <c r="A9" s="73"/>
      <c r="B9" s="16">
        <v>434</v>
      </c>
      <c r="C9" s="74"/>
      <c r="D9" s="74"/>
      <c r="E9" s="74"/>
      <c r="F9" s="74"/>
      <c r="G9" s="74"/>
      <c r="H9" s="74"/>
      <c r="I9" s="74"/>
      <c r="J9" s="74"/>
    </row>
    <row r="10" spans="1:14">
      <c r="A10" s="73"/>
      <c r="B10" s="16">
        <v>558</v>
      </c>
      <c r="C10" s="74"/>
      <c r="D10" s="74"/>
      <c r="E10" s="74"/>
      <c r="F10" s="74"/>
      <c r="G10" s="74"/>
      <c r="H10" s="74"/>
      <c r="I10" s="74"/>
      <c r="J10" s="74"/>
    </row>
    <row r="14" spans="1:14">
      <c r="E14" s="17"/>
    </row>
    <row r="15" spans="1:14">
      <c r="E15" s="17"/>
    </row>
    <row r="17" spans="5:5">
      <c r="E17" s="17"/>
    </row>
    <row r="18" spans="5:5">
      <c r="E18" s="17"/>
    </row>
    <row r="19" spans="5:5">
      <c r="E19" s="17"/>
    </row>
    <row r="20" spans="5:5">
      <c r="E20" s="17"/>
    </row>
    <row r="21" spans="5:5">
      <c r="E21" s="17"/>
    </row>
    <row r="22" spans="5:5">
      <c r="E22" s="17"/>
    </row>
    <row r="23" spans="5:5">
      <c r="E23" s="17"/>
    </row>
    <row r="24" spans="5:5">
      <c r="E24" s="17"/>
    </row>
    <row r="25" spans="5:5">
      <c r="E25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összeadás</vt:lpstr>
      <vt:lpstr>pékség</vt:lpstr>
      <vt:lpstr>lakások</vt:lpstr>
      <vt:lpstr>büfé</vt:lpstr>
      <vt:lpstr>bevételek</vt:lpstr>
      <vt:lpstr>pontszámok</vt:lpstr>
      <vt:lpstr>parkoló</vt:lpstr>
      <vt:lpstr>panziók</vt:lpstr>
      <vt:lpstr>hiányos szorzótábla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2021-01-26T07:15:43Z</dcterms:created>
  <dcterms:modified xsi:type="dcterms:W3CDTF">2025-11-13T10:00:57Z</dcterms:modified>
</cp:coreProperties>
</file>