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ar\Documents\"/>
    </mc:Choice>
  </mc:AlternateContent>
  <xr:revisionPtr revIDLastSave="0" documentId="8_{334E58B3-719D-4367-819E-EB959CDE6FCF}" xr6:coauthVersionLast="47" xr6:coauthVersionMax="47" xr10:uidLastSave="{00000000-0000-0000-0000-000000000000}"/>
  <bookViews>
    <workbookView xWindow="3984" yWindow="540" windowWidth="19056" windowHeight="11400" activeTab="1" xr2:uid="{40CCE987-93EA-49C7-883A-0D8673DD0843}"/>
  </bookViews>
  <sheets>
    <sheet name="receptek" sheetId="1" r:id="rId1"/>
    <sheet name="bevásárlá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2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2" i="2"/>
  <c r="B18" i="1"/>
  <c r="B17" i="1"/>
  <c r="H20" i="1"/>
  <c r="I20" i="1"/>
  <c r="J20" i="1"/>
  <c r="K20" i="1"/>
  <c r="L20" i="1"/>
  <c r="M20" i="1"/>
  <c r="G20" i="1"/>
  <c r="G34" i="1"/>
  <c r="H34" i="1"/>
  <c r="I34" i="1"/>
  <c r="J34" i="1"/>
  <c r="K34" i="1"/>
  <c r="L34" i="1"/>
  <c r="M34" i="1"/>
  <c r="H18" i="1"/>
  <c r="I18" i="1"/>
  <c r="J18" i="1"/>
  <c r="K18" i="1"/>
  <c r="L18" i="1"/>
  <c r="M18" i="1"/>
  <c r="G18" i="1"/>
  <c r="G22" i="1"/>
  <c r="H22" i="1"/>
  <c r="I22" i="1"/>
  <c r="J22" i="1"/>
  <c r="K22" i="1"/>
  <c r="L22" i="1"/>
  <c r="M22" i="1"/>
  <c r="G23" i="1"/>
  <c r="H23" i="1"/>
  <c r="I23" i="1"/>
  <c r="J23" i="1"/>
  <c r="K23" i="1"/>
  <c r="L23" i="1"/>
  <c r="M23" i="1"/>
  <c r="G24" i="1"/>
  <c r="H24" i="1"/>
  <c r="I24" i="1"/>
  <c r="J24" i="1"/>
  <c r="K24" i="1"/>
  <c r="L24" i="1"/>
  <c r="M24" i="1"/>
  <c r="G25" i="1"/>
  <c r="H25" i="1"/>
  <c r="I25" i="1"/>
  <c r="J25" i="1"/>
  <c r="K25" i="1"/>
  <c r="L25" i="1"/>
  <c r="M25" i="1"/>
  <c r="G26" i="1"/>
  <c r="H26" i="1"/>
  <c r="I26" i="1"/>
  <c r="J26" i="1"/>
  <c r="K26" i="1"/>
  <c r="L26" i="1"/>
  <c r="M26" i="1"/>
  <c r="G27" i="1"/>
  <c r="H27" i="1"/>
  <c r="I27" i="1"/>
  <c r="J27" i="1"/>
  <c r="K27" i="1"/>
  <c r="L27" i="1"/>
  <c r="M27" i="1"/>
  <c r="G28" i="1"/>
  <c r="H28" i="1"/>
  <c r="I28" i="1"/>
  <c r="J28" i="1"/>
  <c r="K28" i="1"/>
  <c r="L28" i="1"/>
  <c r="M28" i="1"/>
  <c r="G29" i="1"/>
  <c r="H29" i="1"/>
  <c r="I29" i="1"/>
  <c r="J29" i="1"/>
  <c r="K29" i="1"/>
  <c r="L29" i="1"/>
  <c r="M29" i="1"/>
  <c r="G30" i="1"/>
  <c r="H30" i="1"/>
  <c r="I30" i="1"/>
  <c r="J30" i="1"/>
  <c r="K30" i="1"/>
  <c r="L30" i="1"/>
  <c r="M30" i="1"/>
  <c r="G31" i="1"/>
  <c r="H31" i="1"/>
  <c r="I31" i="1"/>
  <c r="J31" i="1"/>
  <c r="K31" i="1"/>
  <c r="L31" i="1"/>
  <c r="M31" i="1"/>
  <c r="G32" i="1"/>
  <c r="H32" i="1"/>
  <c r="I32" i="1"/>
  <c r="J32" i="1"/>
  <c r="K32" i="1"/>
  <c r="L32" i="1"/>
  <c r="M32" i="1"/>
  <c r="G33" i="1"/>
  <c r="H33" i="1"/>
  <c r="I33" i="1"/>
  <c r="J33" i="1"/>
  <c r="K33" i="1"/>
  <c r="L33" i="1"/>
  <c r="M33" i="1"/>
  <c r="H21" i="1"/>
  <c r="I21" i="1"/>
  <c r="J21" i="1"/>
  <c r="K21" i="1"/>
  <c r="L21" i="1"/>
  <c r="M21" i="1"/>
  <c r="G21" i="1"/>
  <c r="H17" i="1"/>
  <c r="I17" i="1"/>
  <c r="J17" i="1"/>
  <c r="K17" i="1"/>
  <c r="L17" i="1"/>
  <c r="M17" i="1"/>
  <c r="G17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2" i="1"/>
</calcChain>
</file>

<file path=xl/sharedStrings.xml><?xml version="1.0" encoding="utf-8"?>
<sst xmlns="http://schemas.openxmlformats.org/spreadsheetml/2006/main" count="57" uniqueCount="38">
  <si>
    <t>bolti ár</t>
  </si>
  <si>
    <t>kiszerelés</t>
  </si>
  <si>
    <t>mennyiség</t>
  </si>
  <si>
    <t>egység</t>
  </si>
  <si>
    <t>tojás</t>
  </si>
  <si>
    <t>doboz</t>
  </si>
  <si>
    <t>darab</t>
  </si>
  <si>
    <t>tej</t>
  </si>
  <si>
    <t>ml</t>
  </si>
  <si>
    <t>vaj</t>
  </si>
  <si>
    <t>10 dkg-os</t>
  </si>
  <si>
    <t>g</t>
  </si>
  <si>
    <t>kristálycukor</t>
  </si>
  <si>
    <t>kg</t>
  </si>
  <si>
    <t>liszt</t>
  </si>
  <si>
    <t>vanillincukor</t>
  </si>
  <si>
    <t>zacskó</t>
  </si>
  <si>
    <t>sütőpor</t>
  </si>
  <si>
    <t>étolaj</t>
  </si>
  <si>
    <t>liter</t>
  </si>
  <si>
    <t>natúr joghurt</t>
  </si>
  <si>
    <t>zabpehely</t>
  </si>
  <si>
    <t>alma</t>
  </si>
  <si>
    <t>dió</t>
  </si>
  <si>
    <t>étcsokoládé</t>
  </si>
  <si>
    <t>tábla</t>
  </si>
  <si>
    <t>étkezési keményítő</t>
  </si>
  <si>
    <t>intelligens krémes</t>
  </si>
  <si>
    <t>piskóta</t>
  </si>
  <si>
    <t>almás-diós tekercs</t>
  </si>
  <si>
    <t>zserbós tekercs</t>
  </si>
  <si>
    <t>almás keksz</t>
  </si>
  <si>
    <t>almatorta</t>
  </si>
  <si>
    <t>zabpelyhes keksz</t>
  </si>
  <si>
    <t>egységár</t>
  </si>
  <si>
    <t>összesen</t>
  </si>
  <si>
    <t>legtöbb összetevő</t>
  </si>
  <si>
    <t>legdrágább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</si>
</sst>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\ &quot;Ft&quot;"/>
    <numFmt numFmtId="167" formatCode="#,##0\ &quot;Ft&quot;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167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1DCC2-A9A4-4844-86F7-4A8EE403BBB5}">
  <dimension ref="A1:N35"/>
  <sheetViews>
    <sheetView topLeftCell="D1" zoomScale="175" zoomScaleNormal="175" workbookViewId="0">
      <selection activeCell="A2" sqref="A2"/>
    </sheetView>
  </sheetViews>
  <sheetFormatPr defaultRowHeight="14.4" x14ac:dyDescent="0.3"/>
  <cols>
    <col min="2" max="2" width="11" bestFit="1" customWidth="1"/>
    <col min="7" max="13" width="13.33203125" customWidth="1"/>
  </cols>
  <sheetData>
    <row r="1" spans="1:14" x14ac:dyDescent="0.3">
      <c r="B1" t="s">
        <v>0</v>
      </c>
      <c r="C1" t="s">
        <v>1</v>
      </c>
      <c r="D1" t="s">
        <v>2</v>
      </c>
      <c r="E1" t="s">
        <v>3</v>
      </c>
      <c r="F1" t="s">
        <v>34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35</v>
      </c>
    </row>
    <row r="2" spans="1:14" x14ac:dyDescent="0.3">
      <c r="A2" t="s">
        <v>22</v>
      </c>
      <c r="B2">
        <v>750</v>
      </c>
      <c r="C2" t="s">
        <v>16</v>
      </c>
      <c r="D2">
        <v>1000</v>
      </c>
      <c r="E2" t="s">
        <v>11</v>
      </c>
      <c r="F2" s="1">
        <f>B2/D2</f>
        <v>0.75</v>
      </c>
      <c r="I2">
        <v>900</v>
      </c>
      <c r="K2">
        <v>450</v>
      </c>
      <c r="L2">
        <v>1050</v>
      </c>
      <c r="N2">
        <f>SUM(G2:M2)</f>
        <v>2400</v>
      </c>
    </row>
    <row r="3" spans="1:14" x14ac:dyDescent="0.3">
      <c r="A3" t="s">
        <v>23</v>
      </c>
      <c r="B3">
        <v>1200</v>
      </c>
      <c r="C3" t="s">
        <v>16</v>
      </c>
      <c r="D3">
        <v>200</v>
      </c>
      <c r="E3" t="s">
        <v>11</v>
      </c>
      <c r="F3" s="1">
        <f t="shared" ref="F3:F15" si="0">B3/D3</f>
        <v>6</v>
      </c>
      <c r="I3">
        <v>100</v>
      </c>
      <c r="J3">
        <v>120</v>
      </c>
      <c r="N3">
        <f t="shared" ref="N3:N15" si="1">SUM(G3:M3)</f>
        <v>220</v>
      </c>
    </row>
    <row r="4" spans="1:14" x14ac:dyDescent="0.3">
      <c r="A4" t="s">
        <v>24</v>
      </c>
      <c r="B4">
        <v>570</v>
      </c>
      <c r="C4" t="s">
        <v>25</v>
      </c>
      <c r="D4">
        <v>100</v>
      </c>
      <c r="E4" t="s">
        <v>11</v>
      </c>
      <c r="F4" s="1">
        <f t="shared" si="0"/>
        <v>5.7</v>
      </c>
      <c r="J4">
        <v>100</v>
      </c>
      <c r="M4">
        <v>120</v>
      </c>
      <c r="N4">
        <f t="shared" si="1"/>
        <v>220</v>
      </c>
    </row>
    <row r="5" spans="1:14" x14ac:dyDescent="0.3">
      <c r="A5" t="s">
        <v>26</v>
      </c>
      <c r="B5">
        <v>700</v>
      </c>
      <c r="C5" t="s">
        <v>5</v>
      </c>
      <c r="D5">
        <v>250</v>
      </c>
      <c r="E5" t="s">
        <v>11</v>
      </c>
      <c r="F5" s="1">
        <f t="shared" si="0"/>
        <v>2.8</v>
      </c>
      <c r="M5">
        <v>20</v>
      </c>
      <c r="N5">
        <f t="shared" si="1"/>
        <v>20</v>
      </c>
    </row>
    <row r="6" spans="1:14" x14ac:dyDescent="0.3">
      <c r="A6" t="s">
        <v>18</v>
      </c>
      <c r="B6">
        <v>700</v>
      </c>
      <c r="C6" t="s">
        <v>19</v>
      </c>
      <c r="D6">
        <v>1000</v>
      </c>
      <c r="E6" t="s">
        <v>8</v>
      </c>
      <c r="F6" s="1">
        <f t="shared" si="0"/>
        <v>0.7</v>
      </c>
      <c r="H6">
        <v>55</v>
      </c>
      <c r="J6">
        <v>15</v>
      </c>
      <c r="K6">
        <v>100</v>
      </c>
      <c r="M6">
        <v>100</v>
      </c>
      <c r="N6">
        <f t="shared" si="1"/>
        <v>270</v>
      </c>
    </row>
    <row r="7" spans="1:14" x14ac:dyDescent="0.3">
      <c r="A7" t="s">
        <v>12</v>
      </c>
      <c r="B7">
        <v>470</v>
      </c>
      <c r="C7" t="s">
        <v>13</v>
      </c>
      <c r="D7">
        <v>1000</v>
      </c>
      <c r="E7" t="s">
        <v>11</v>
      </c>
      <c r="F7" s="1">
        <f t="shared" si="0"/>
        <v>0.47</v>
      </c>
      <c r="G7">
        <v>150</v>
      </c>
      <c r="H7">
        <v>180</v>
      </c>
      <c r="I7">
        <v>80</v>
      </c>
      <c r="J7">
        <v>52</v>
      </c>
      <c r="K7">
        <v>120</v>
      </c>
      <c r="L7">
        <v>50</v>
      </c>
      <c r="M7">
        <v>100</v>
      </c>
      <c r="N7">
        <f t="shared" si="1"/>
        <v>732</v>
      </c>
    </row>
    <row r="8" spans="1:14" x14ac:dyDescent="0.3">
      <c r="A8" t="s">
        <v>14</v>
      </c>
      <c r="B8">
        <v>150</v>
      </c>
      <c r="C8" t="s">
        <v>13</v>
      </c>
      <c r="D8">
        <v>1000</v>
      </c>
      <c r="E8" t="s">
        <v>11</v>
      </c>
      <c r="F8" s="1">
        <f t="shared" si="0"/>
        <v>0.15</v>
      </c>
      <c r="G8">
        <v>100</v>
      </c>
      <c r="H8">
        <v>250</v>
      </c>
      <c r="I8">
        <v>300</v>
      </c>
      <c r="J8">
        <v>300</v>
      </c>
      <c r="K8">
        <v>250</v>
      </c>
      <c r="L8">
        <v>80</v>
      </c>
      <c r="N8">
        <f t="shared" si="1"/>
        <v>1280</v>
      </c>
    </row>
    <row r="9" spans="1:14" x14ac:dyDescent="0.3">
      <c r="A9" t="s">
        <v>20</v>
      </c>
      <c r="B9">
        <v>490</v>
      </c>
      <c r="C9" t="s">
        <v>5</v>
      </c>
      <c r="D9">
        <v>375</v>
      </c>
      <c r="E9" t="s">
        <v>11</v>
      </c>
      <c r="F9" s="1">
        <f t="shared" si="0"/>
        <v>1.3066666666666666</v>
      </c>
      <c r="I9">
        <v>130</v>
      </c>
      <c r="J9">
        <v>130</v>
      </c>
      <c r="N9">
        <f t="shared" si="1"/>
        <v>260</v>
      </c>
    </row>
    <row r="10" spans="1:14" x14ac:dyDescent="0.3">
      <c r="A10" t="s">
        <v>17</v>
      </c>
      <c r="B10">
        <v>60</v>
      </c>
      <c r="C10" t="s">
        <v>16</v>
      </c>
      <c r="D10">
        <v>12</v>
      </c>
      <c r="E10" t="s">
        <v>11</v>
      </c>
      <c r="F10" s="1">
        <f t="shared" si="0"/>
        <v>5</v>
      </c>
      <c r="I10">
        <v>4</v>
      </c>
      <c r="J10">
        <v>4</v>
      </c>
      <c r="K10">
        <v>4</v>
      </c>
      <c r="L10">
        <v>4</v>
      </c>
      <c r="M10">
        <v>4</v>
      </c>
      <c r="N10">
        <f t="shared" si="1"/>
        <v>20</v>
      </c>
    </row>
    <row r="11" spans="1:14" x14ac:dyDescent="0.3">
      <c r="A11" t="s">
        <v>7</v>
      </c>
      <c r="B11">
        <v>300</v>
      </c>
      <c r="C11" t="s">
        <v>5</v>
      </c>
      <c r="D11">
        <v>1000</v>
      </c>
      <c r="E11" t="s">
        <v>8</v>
      </c>
      <c r="F11" s="1">
        <f t="shared" si="0"/>
        <v>0.3</v>
      </c>
      <c r="G11">
        <v>500</v>
      </c>
      <c r="H11">
        <v>80</v>
      </c>
      <c r="J11">
        <v>15</v>
      </c>
      <c r="L11">
        <v>100</v>
      </c>
      <c r="N11">
        <f t="shared" si="1"/>
        <v>695</v>
      </c>
    </row>
    <row r="12" spans="1:14" x14ac:dyDescent="0.3">
      <c r="A12" t="s">
        <v>4</v>
      </c>
      <c r="B12">
        <v>500</v>
      </c>
      <c r="C12" t="s">
        <v>5</v>
      </c>
      <c r="D12">
        <v>10</v>
      </c>
      <c r="E12" t="s">
        <v>6</v>
      </c>
      <c r="F12" s="1">
        <f t="shared" si="0"/>
        <v>50</v>
      </c>
      <c r="G12">
        <v>4</v>
      </c>
      <c r="H12">
        <v>3</v>
      </c>
      <c r="I12">
        <v>1</v>
      </c>
      <c r="J12">
        <v>1</v>
      </c>
      <c r="K12">
        <v>2</v>
      </c>
      <c r="L12">
        <v>2</v>
      </c>
      <c r="M12">
        <v>2</v>
      </c>
      <c r="N12">
        <f t="shared" si="1"/>
        <v>15</v>
      </c>
    </row>
    <row r="13" spans="1:14" x14ac:dyDescent="0.3">
      <c r="A13" t="s">
        <v>9</v>
      </c>
      <c r="B13">
        <v>310</v>
      </c>
      <c r="C13" t="s">
        <v>10</v>
      </c>
      <c r="D13">
        <v>100</v>
      </c>
      <c r="E13" t="s">
        <v>11</v>
      </c>
      <c r="F13" s="1">
        <f t="shared" si="0"/>
        <v>3.1</v>
      </c>
      <c r="G13">
        <v>150</v>
      </c>
      <c r="I13">
        <v>130</v>
      </c>
      <c r="J13">
        <v>130</v>
      </c>
      <c r="L13">
        <v>25</v>
      </c>
      <c r="N13">
        <f t="shared" si="1"/>
        <v>435</v>
      </c>
    </row>
    <row r="14" spans="1:14" x14ac:dyDescent="0.3">
      <c r="A14" t="s">
        <v>15</v>
      </c>
      <c r="B14">
        <v>70</v>
      </c>
      <c r="C14" t="s">
        <v>16</v>
      </c>
      <c r="D14">
        <v>8</v>
      </c>
      <c r="E14" t="s">
        <v>11</v>
      </c>
      <c r="F14" s="1">
        <f t="shared" si="0"/>
        <v>8.75</v>
      </c>
      <c r="G14">
        <v>8</v>
      </c>
      <c r="H14">
        <v>8</v>
      </c>
      <c r="I14">
        <v>8</v>
      </c>
      <c r="M14">
        <v>2</v>
      </c>
      <c r="N14">
        <f t="shared" si="1"/>
        <v>26</v>
      </c>
    </row>
    <row r="15" spans="1:14" x14ac:dyDescent="0.3">
      <c r="A15" t="s">
        <v>21</v>
      </c>
      <c r="B15">
        <v>380</v>
      </c>
      <c r="C15" t="s">
        <v>16</v>
      </c>
      <c r="D15">
        <v>500</v>
      </c>
      <c r="E15" t="s">
        <v>11</v>
      </c>
      <c r="F15" s="1">
        <f t="shared" si="0"/>
        <v>0.76</v>
      </c>
      <c r="M15">
        <v>170</v>
      </c>
      <c r="N15">
        <f t="shared" si="1"/>
        <v>170</v>
      </c>
    </row>
    <row r="17" spans="1:13" x14ac:dyDescent="0.3">
      <c r="A17" t="s">
        <v>36</v>
      </c>
      <c r="B17" t="str">
        <f>INDEX(G1:M1,MATCH(MAX(G17:M17),G17:M17,0))</f>
        <v>zserbós tekercs</v>
      </c>
      <c r="G17">
        <f>COUNT(G2:G15)</f>
        <v>6</v>
      </c>
      <c r="H17">
        <f t="shared" ref="H17:M17" si="2">COUNT(H2:H15)</f>
        <v>6</v>
      </c>
      <c r="I17">
        <f t="shared" si="2"/>
        <v>9</v>
      </c>
      <c r="J17">
        <f t="shared" si="2"/>
        <v>10</v>
      </c>
      <c r="K17">
        <f t="shared" si="2"/>
        <v>6</v>
      </c>
      <c r="L17">
        <f t="shared" si="2"/>
        <v>7</v>
      </c>
      <c r="M17">
        <f t="shared" si="2"/>
        <v>8</v>
      </c>
    </row>
    <row r="18" spans="1:13" x14ac:dyDescent="0.3">
      <c r="A18" t="s">
        <v>37</v>
      </c>
      <c r="B18" t="str">
        <f>INDEX(G1:M1,MATCH(MAX(G18:M18),G18:M18,0))</f>
        <v>almás-diós tekercs</v>
      </c>
      <c r="G18" s="2">
        <f>SUMPRODUCT($F$2:$F$15,G2:G15)</f>
        <v>970.5</v>
      </c>
      <c r="H18" s="2">
        <f t="shared" ref="H18:M18" si="3">SUMPRODUCT($F$2:$F$15,H2:H15)</f>
        <v>404.6</v>
      </c>
      <c r="I18" s="2">
        <f t="shared" si="3"/>
        <v>2070.4666666666667</v>
      </c>
      <c r="J18" s="2">
        <f t="shared" si="3"/>
        <v>2017.3066666666668</v>
      </c>
      <c r="K18" s="2">
        <f t="shared" si="3"/>
        <v>621.4</v>
      </c>
      <c r="L18" s="2">
        <f t="shared" si="3"/>
        <v>1050.5</v>
      </c>
      <c r="M18" s="2">
        <f t="shared" si="3"/>
        <v>1123.7</v>
      </c>
    </row>
    <row r="20" spans="1:13" x14ac:dyDescent="0.3">
      <c r="G20" s="2">
        <f>SUM(G21:G34)</f>
        <v>970.5</v>
      </c>
      <c r="H20" s="2">
        <f t="shared" ref="H20:M20" si="4">SUM(H21:H34)</f>
        <v>404.6</v>
      </c>
      <c r="I20" s="2">
        <f t="shared" si="4"/>
        <v>2070.4666666666667</v>
      </c>
      <c r="J20" s="2">
        <f t="shared" si="4"/>
        <v>2017.3066666666668</v>
      </c>
      <c r="K20" s="2">
        <f t="shared" si="4"/>
        <v>621.4</v>
      </c>
      <c r="L20" s="2">
        <f t="shared" si="4"/>
        <v>1050.5</v>
      </c>
      <c r="M20" s="2">
        <f t="shared" si="4"/>
        <v>1123.7</v>
      </c>
    </row>
    <row r="21" spans="1:13" x14ac:dyDescent="0.3">
      <c r="G21" s="1">
        <f>G2*$F2</f>
        <v>0</v>
      </c>
      <c r="H21" s="1">
        <f t="shared" ref="H21:M21" si="5">H2*$F2</f>
        <v>0</v>
      </c>
      <c r="I21" s="1">
        <f t="shared" si="5"/>
        <v>675</v>
      </c>
      <c r="J21" s="1">
        <f t="shared" si="5"/>
        <v>0</v>
      </c>
      <c r="K21" s="1">
        <f t="shared" si="5"/>
        <v>337.5</v>
      </c>
      <c r="L21" s="1">
        <f t="shared" si="5"/>
        <v>787.5</v>
      </c>
      <c r="M21" s="1">
        <f t="shared" si="5"/>
        <v>0</v>
      </c>
    </row>
    <row r="22" spans="1:13" x14ac:dyDescent="0.3">
      <c r="G22" s="1">
        <f t="shared" ref="G22:M22" si="6">G3*$F3</f>
        <v>0</v>
      </c>
      <c r="H22" s="1">
        <f t="shared" si="6"/>
        <v>0</v>
      </c>
      <c r="I22" s="1">
        <f t="shared" si="6"/>
        <v>600</v>
      </c>
      <c r="J22" s="1">
        <f t="shared" si="6"/>
        <v>720</v>
      </c>
      <c r="K22" s="1">
        <f t="shared" si="6"/>
        <v>0</v>
      </c>
      <c r="L22" s="1">
        <f t="shared" si="6"/>
        <v>0</v>
      </c>
      <c r="M22" s="1">
        <f t="shared" si="6"/>
        <v>0</v>
      </c>
    </row>
    <row r="23" spans="1:13" x14ac:dyDescent="0.3">
      <c r="G23" s="1">
        <f t="shared" ref="G23:M23" si="7">G4*$F4</f>
        <v>0</v>
      </c>
      <c r="H23" s="1">
        <f t="shared" si="7"/>
        <v>0</v>
      </c>
      <c r="I23" s="1">
        <f t="shared" si="7"/>
        <v>0</v>
      </c>
      <c r="J23" s="1">
        <f t="shared" si="7"/>
        <v>570</v>
      </c>
      <c r="K23" s="1">
        <f t="shared" si="7"/>
        <v>0</v>
      </c>
      <c r="L23" s="1">
        <f t="shared" si="7"/>
        <v>0</v>
      </c>
      <c r="M23" s="1">
        <f t="shared" si="7"/>
        <v>684</v>
      </c>
    </row>
    <row r="24" spans="1:13" x14ac:dyDescent="0.3">
      <c r="G24" s="1">
        <f t="shared" ref="G24:M24" si="8">G5*$F5</f>
        <v>0</v>
      </c>
      <c r="H24" s="1">
        <f t="shared" si="8"/>
        <v>0</v>
      </c>
      <c r="I24" s="1">
        <f t="shared" si="8"/>
        <v>0</v>
      </c>
      <c r="J24" s="1">
        <f t="shared" si="8"/>
        <v>0</v>
      </c>
      <c r="K24" s="1">
        <f t="shared" si="8"/>
        <v>0</v>
      </c>
      <c r="L24" s="1">
        <f t="shared" si="8"/>
        <v>0</v>
      </c>
      <c r="M24" s="1">
        <f t="shared" si="8"/>
        <v>56</v>
      </c>
    </row>
    <row r="25" spans="1:13" x14ac:dyDescent="0.3">
      <c r="G25" s="1">
        <f t="shared" ref="G25:M25" si="9">G6*$F6</f>
        <v>0</v>
      </c>
      <c r="H25" s="1">
        <f t="shared" si="9"/>
        <v>38.5</v>
      </c>
      <c r="I25" s="1">
        <f t="shared" si="9"/>
        <v>0</v>
      </c>
      <c r="J25" s="1">
        <f t="shared" si="9"/>
        <v>10.5</v>
      </c>
      <c r="K25" s="1">
        <f t="shared" si="9"/>
        <v>70</v>
      </c>
      <c r="L25" s="1">
        <f t="shared" si="9"/>
        <v>0</v>
      </c>
      <c r="M25" s="1">
        <f t="shared" si="9"/>
        <v>70</v>
      </c>
    </row>
    <row r="26" spans="1:13" x14ac:dyDescent="0.3">
      <c r="G26" s="1">
        <f t="shared" ref="G26:M26" si="10">G7*$F7</f>
        <v>70.5</v>
      </c>
      <c r="H26" s="1">
        <f t="shared" si="10"/>
        <v>84.6</v>
      </c>
      <c r="I26" s="1">
        <f t="shared" si="10"/>
        <v>37.599999999999994</v>
      </c>
      <c r="J26" s="1">
        <f t="shared" si="10"/>
        <v>24.439999999999998</v>
      </c>
      <c r="K26" s="1">
        <f t="shared" si="10"/>
        <v>56.4</v>
      </c>
      <c r="L26" s="1">
        <f t="shared" si="10"/>
        <v>23.5</v>
      </c>
      <c r="M26" s="1">
        <f t="shared" si="10"/>
        <v>47</v>
      </c>
    </row>
    <row r="27" spans="1:13" x14ac:dyDescent="0.3">
      <c r="G27" s="1">
        <f t="shared" ref="G27:M27" si="11">G8*$F8</f>
        <v>15</v>
      </c>
      <c r="H27" s="1">
        <f t="shared" si="11"/>
        <v>37.5</v>
      </c>
      <c r="I27" s="1">
        <f t="shared" si="11"/>
        <v>45</v>
      </c>
      <c r="J27" s="1">
        <f t="shared" si="11"/>
        <v>45</v>
      </c>
      <c r="K27" s="1">
        <f t="shared" si="11"/>
        <v>37.5</v>
      </c>
      <c r="L27" s="1">
        <f t="shared" si="11"/>
        <v>12</v>
      </c>
      <c r="M27" s="1">
        <f t="shared" si="11"/>
        <v>0</v>
      </c>
    </row>
    <row r="28" spans="1:13" x14ac:dyDescent="0.3">
      <c r="G28" s="1">
        <f t="shared" ref="G28:M28" si="12">G9*$F9</f>
        <v>0</v>
      </c>
      <c r="H28" s="1">
        <f t="shared" si="12"/>
        <v>0</v>
      </c>
      <c r="I28" s="1">
        <f t="shared" si="12"/>
        <v>169.86666666666667</v>
      </c>
      <c r="J28" s="1">
        <f t="shared" si="12"/>
        <v>169.86666666666667</v>
      </c>
      <c r="K28" s="1">
        <f t="shared" si="12"/>
        <v>0</v>
      </c>
      <c r="L28" s="1">
        <f t="shared" si="12"/>
        <v>0</v>
      </c>
      <c r="M28" s="1">
        <f t="shared" si="12"/>
        <v>0</v>
      </c>
    </row>
    <row r="29" spans="1:13" x14ac:dyDescent="0.3">
      <c r="G29" s="1">
        <f t="shared" ref="G29:M29" si="13">G10*$F10</f>
        <v>0</v>
      </c>
      <c r="H29" s="1">
        <f t="shared" si="13"/>
        <v>0</v>
      </c>
      <c r="I29" s="1">
        <f t="shared" si="13"/>
        <v>20</v>
      </c>
      <c r="J29" s="1">
        <f t="shared" si="13"/>
        <v>20</v>
      </c>
      <c r="K29" s="1">
        <f t="shared" si="13"/>
        <v>20</v>
      </c>
      <c r="L29" s="1">
        <f t="shared" si="13"/>
        <v>20</v>
      </c>
      <c r="M29" s="1">
        <f t="shared" si="13"/>
        <v>20</v>
      </c>
    </row>
    <row r="30" spans="1:13" x14ac:dyDescent="0.3">
      <c r="G30" s="1">
        <f t="shared" ref="G30:M30" si="14">G11*$F11</f>
        <v>150</v>
      </c>
      <c r="H30" s="1">
        <f t="shared" si="14"/>
        <v>24</v>
      </c>
      <c r="I30" s="1">
        <f t="shared" si="14"/>
        <v>0</v>
      </c>
      <c r="J30" s="1">
        <f t="shared" si="14"/>
        <v>4.5</v>
      </c>
      <c r="K30" s="1">
        <f t="shared" si="14"/>
        <v>0</v>
      </c>
      <c r="L30" s="1">
        <f t="shared" si="14"/>
        <v>30</v>
      </c>
      <c r="M30" s="1">
        <f t="shared" si="14"/>
        <v>0</v>
      </c>
    </row>
    <row r="31" spans="1:13" x14ac:dyDescent="0.3">
      <c r="G31" s="1">
        <f t="shared" ref="G31:M31" si="15">G12*$F12</f>
        <v>200</v>
      </c>
      <c r="H31" s="1">
        <f t="shared" si="15"/>
        <v>150</v>
      </c>
      <c r="I31" s="1">
        <f t="shared" si="15"/>
        <v>50</v>
      </c>
      <c r="J31" s="1">
        <f t="shared" si="15"/>
        <v>50</v>
      </c>
      <c r="K31" s="1">
        <f t="shared" si="15"/>
        <v>100</v>
      </c>
      <c r="L31" s="1">
        <f t="shared" si="15"/>
        <v>100</v>
      </c>
      <c r="M31" s="1">
        <f t="shared" si="15"/>
        <v>100</v>
      </c>
    </row>
    <row r="32" spans="1:13" x14ac:dyDescent="0.3">
      <c r="G32" s="1">
        <f t="shared" ref="G32:M32" si="16">G13*$F13</f>
        <v>465</v>
      </c>
      <c r="H32" s="1">
        <f t="shared" si="16"/>
        <v>0</v>
      </c>
      <c r="I32" s="1">
        <f t="shared" si="16"/>
        <v>403</v>
      </c>
      <c r="J32" s="1">
        <f t="shared" si="16"/>
        <v>403</v>
      </c>
      <c r="K32" s="1">
        <f t="shared" si="16"/>
        <v>0</v>
      </c>
      <c r="L32" s="1">
        <f t="shared" si="16"/>
        <v>77.5</v>
      </c>
      <c r="M32" s="1">
        <f t="shared" si="16"/>
        <v>0</v>
      </c>
    </row>
    <row r="33" spans="7:13" x14ac:dyDescent="0.3">
      <c r="G33" s="1">
        <f t="shared" ref="G33:M34" si="17">G14*$F14</f>
        <v>70</v>
      </c>
      <c r="H33" s="1">
        <f t="shared" si="17"/>
        <v>70</v>
      </c>
      <c r="I33" s="1">
        <f t="shared" si="17"/>
        <v>70</v>
      </c>
      <c r="J33" s="1">
        <f t="shared" si="17"/>
        <v>0</v>
      </c>
      <c r="K33" s="1">
        <f t="shared" si="17"/>
        <v>0</v>
      </c>
      <c r="L33" s="1">
        <f t="shared" si="17"/>
        <v>0</v>
      </c>
      <c r="M33" s="1">
        <f t="shared" si="17"/>
        <v>17.5</v>
      </c>
    </row>
    <row r="34" spans="7:13" x14ac:dyDescent="0.3">
      <c r="G34" s="1">
        <f t="shared" si="17"/>
        <v>0</v>
      </c>
      <c r="H34" s="1">
        <f t="shared" si="17"/>
        <v>0</v>
      </c>
      <c r="I34" s="1">
        <f t="shared" si="17"/>
        <v>0</v>
      </c>
      <c r="J34" s="1">
        <f t="shared" si="17"/>
        <v>0</v>
      </c>
      <c r="K34" s="1">
        <f t="shared" si="17"/>
        <v>0</v>
      </c>
      <c r="L34" s="1">
        <f t="shared" si="17"/>
        <v>0</v>
      </c>
      <c r="M34" s="1">
        <f t="shared" si="17"/>
        <v>129.19999999999999</v>
      </c>
    </row>
    <row r="35" spans="7:13" x14ac:dyDescent="0.3">
      <c r="G35" s="1"/>
      <c r="H35" s="1"/>
      <c r="I35" s="1"/>
      <c r="J35" s="1"/>
      <c r="K35" s="1"/>
      <c r="L35" s="1"/>
      <c r="M35" s="1"/>
    </row>
  </sheetData>
  <sortState xmlns:xlrd2="http://schemas.microsoft.com/office/spreadsheetml/2017/richdata2" ref="F2:M15">
    <sortCondition ref="F1:F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57F30-154D-48A0-B856-9859E76BFD85}">
  <dimension ref="A2:C15"/>
  <sheetViews>
    <sheetView tabSelected="1" workbookViewId="0">
      <selection activeCell="B2" sqref="B2:B15"/>
    </sheetView>
  </sheetViews>
  <sheetFormatPr defaultRowHeight="14.4" x14ac:dyDescent="0.3"/>
  <sheetData>
    <row r="2" spans="1:3" x14ac:dyDescent="0.3">
      <c r="A2" t="str">
        <f>receptek!A2</f>
        <v>alma</v>
      </c>
      <c r="B2">
        <f>ROUNDUP(receptek!N2/receptek!D2,0)</f>
        <v>3</v>
      </c>
      <c r="C2" t="str">
        <f>receptek!C2</f>
        <v>zacskó</v>
      </c>
    </row>
    <row r="3" spans="1:3" x14ac:dyDescent="0.3">
      <c r="A3" t="str">
        <f>receptek!A3</f>
        <v>dió</v>
      </c>
      <c r="B3">
        <f>ROUNDUP(receptek!N3/receptek!D3,0)</f>
        <v>2</v>
      </c>
      <c r="C3" t="str">
        <f>receptek!C3</f>
        <v>zacskó</v>
      </c>
    </row>
    <row r="4" spans="1:3" x14ac:dyDescent="0.3">
      <c r="A4" t="str">
        <f>receptek!A4</f>
        <v>étcsokoládé</v>
      </c>
      <c r="B4">
        <f>ROUNDUP(receptek!N4/receptek!D4,0)</f>
        <v>3</v>
      </c>
      <c r="C4" t="str">
        <f>receptek!C4</f>
        <v>tábla</v>
      </c>
    </row>
    <row r="5" spans="1:3" x14ac:dyDescent="0.3">
      <c r="A5" t="str">
        <f>receptek!A5</f>
        <v>étkezési keményítő</v>
      </c>
      <c r="B5">
        <f>ROUNDUP(receptek!N5/receptek!D5,0)</f>
        <v>1</v>
      </c>
      <c r="C5" t="str">
        <f>receptek!C5</f>
        <v>doboz</v>
      </c>
    </row>
    <row r="6" spans="1:3" x14ac:dyDescent="0.3">
      <c r="A6" t="str">
        <f>receptek!A6</f>
        <v>étolaj</v>
      </c>
      <c r="B6">
        <f>ROUNDUP(receptek!N6/receptek!D6,0)</f>
        <v>1</v>
      </c>
      <c r="C6" t="str">
        <f>receptek!C6</f>
        <v>liter</v>
      </c>
    </row>
    <row r="7" spans="1:3" x14ac:dyDescent="0.3">
      <c r="A7" t="str">
        <f>receptek!A7</f>
        <v>kristálycukor</v>
      </c>
      <c r="B7">
        <f>ROUNDUP(receptek!N7/receptek!D7,0)</f>
        <v>1</v>
      </c>
      <c r="C7" t="str">
        <f>receptek!C7</f>
        <v>kg</v>
      </c>
    </row>
    <row r="8" spans="1:3" x14ac:dyDescent="0.3">
      <c r="A8" t="str">
        <f>receptek!A8</f>
        <v>liszt</v>
      </c>
      <c r="B8">
        <f>ROUNDUP(receptek!N8/receptek!D8,0)</f>
        <v>2</v>
      </c>
      <c r="C8" t="str">
        <f>receptek!C8</f>
        <v>kg</v>
      </c>
    </row>
    <row r="9" spans="1:3" x14ac:dyDescent="0.3">
      <c r="A9" t="str">
        <f>receptek!A9</f>
        <v>natúr joghurt</v>
      </c>
      <c r="B9">
        <f>ROUNDUP(receptek!N9/receptek!D9,0)</f>
        <v>1</v>
      </c>
      <c r="C9" t="str">
        <f>receptek!C9</f>
        <v>doboz</v>
      </c>
    </row>
    <row r="10" spans="1:3" x14ac:dyDescent="0.3">
      <c r="A10" t="str">
        <f>receptek!A10</f>
        <v>sütőpor</v>
      </c>
      <c r="B10">
        <f>ROUNDUP(receptek!N10/receptek!D10,0)</f>
        <v>2</v>
      </c>
      <c r="C10" t="str">
        <f>receptek!C10</f>
        <v>zacskó</v>
      </c>
    </row>
    <row r="11" spans="1:3" x14ac:dyDescent="0.3">
      <c r="A11" t="str">
        <f>receptek!A11</f>
        <v>tej</v>
      </c>
      <c r="B11">
        <f>ROUNDUP(receptek!N11/receptek!D11,0)</f>
        <v>1</v>
      </c>
      <c r="C11" t="str">
        <f>receptek!C11</f>
        <v>doboz</v>
      </c>
    </row>
    <row r="12" spans="1:3" x14ac:dyDescent="0.3">
      <c r="A12" t="str">
        <f>receptek!A12</f>
        <v>tojás</v>
      </c>
      <c r="B12">
        <f>ROUNDUP(receptek!N12/receptek!D12,0)</f>
        <v>2</v>
      </c>
      <c r="C12" t="str">
        <f>receptek!C12</f>
        <v>doboz</v>
      </c>
    </row>
    <row r="13" spans="1:3" x14ac:dyDescent="0.3">
      <c r="A13" t="str">
        <f>receptek!A13</f>
        <v>vaj</v>
      </c>
      <c r="B13">
        <f>ROUNDUP(receptek!N13/receptek!D13,0)</f>
        <v>5</v>
      </c>
      <c r="C13" t="str">
        <f>receptek!C13</f>
        <v>10 dkg-os</v>
      </c>
    </row>
    <row r="14" spans="1:3" x14ac:dyDescent="0.3">
      <c r="A14" t="str">
        <f>receptek!A14</f>
        <v>vanillincukor</v>
      </c>
      <c r="B14">
        <f>ROUNDUP(receptek!N14/receptek!D14,0)</f>
        <v>4</v>
      </c>
      <c r="C14" t="str">
        <f>receptek!C14</f>
        <v>zacskó</v>
      </c>
    </row>
    <row r="15" spans="1:3" x14ac:dyDescent="0.3">
      <c r="A15" t="str">
        <f>receptek!A15</f>
        <v>zabpehely</v>
      </c>
      <c r="B15">
        <f>ROUNDUP(receptek!N15/receptek!D15,0)</f>
        <v>1</v>
      </c>
      <c r="C15" t="str">
        <f>receptek!C15</f>
        <v>zacskó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receptek</vt:lpstr>
      <vt:lpstr>bevásárlás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tanar</dc:creator>
  <cp:lastModifiedBy>tanar</cp:lastModifiedBy>
  <dcterms:created xsi:type="dcterms:W3CDTF">2025-05-14T06:22:08Z</dcterms:created>
  <dcterms:modified xsi:type="dcterms:W3CDTF">2025-05-14T07:18:59Z</dcterms:modified>
</cp:coreProperties>
</file>