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05" yWindow="-105" windowWidth="23250" windowHeight="12450"/>
  </bookViews>
  <sheets>
    <sheet name="Használati_útmutató" sheetId="78" r:id="rId1"/>
    <sheet name="Vizsgazo1" sheetId="77" r:id="rId2"/>
  </sheets>
  <definedNames>
    <definedName name="_Hlk116144790" localSheetId="1">Vizsgazo1!#REF!</definedName>
    <definedName name="_Hlk116144944" localSheetId="1">Vizsgazo1!#REF!</definedName>
    <definedName name="_Hlk141190080" localSheetId="1">Vizsgazo1!#REF!</definedName>
    <definedName name="_Hlk144877096" localSheetId="1">Vizsgazo1!#REF!</definedName>
    <definedName name="_Hlk179965969" localSheetId="1">Vizsgazo1!#REF!</definedName>
    <definedName name="_xlnm.Print_Titles" localSheetId="1">Vizsgazo1!$1:$2</definedName>
    <definedName name="_xlnm.Print_Area" localSheetId="1">Vizsgazo1!$B$1:$D$228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1" i="77" l="1"/>
  <c r="C157" i="77"/>
  <c r="C103" i="77"/>
  <c r="C57" i="77"/>
  <c r="D122" i="77" l="1"/>
  <c r="D123" i="77"/>
  <c r="D124" i="77"/>
  <c r="D121" i="77"/>
  <c r="B227" i="77" l="1"/>
  <c r="B226" i="77"/>
  <c r="B225" i="77"/>
  <c r="B224" i="77"/>
  <c r="C228" i="77"/>
  <c r="D220" i="77"/>
  <c r="D219" i="77"/>
  <c r="D218" i="77"/>
  <c r="D217" i="77"/>
  <c r="D216" i="77"/>
  <c r="D215" i="77"/>
  <c r="D214" i="77"/>
  <c r="D213" i="77"/>
  <c r="D212" i="77"/>
  <c r="D211" i="77"/>
  <c r="D209" i="77"/>
  <c r="D208" i="77"/>
  <c r="D207" i="77"/>
  <c r="D206" i="77"/>
  <c r="D205" i="77"/>
  <c r="D204" i="77"/>
  <c r="D203" i="77"/>
  <c r="D202" i="77"/>
  <c r="D200" i="77"/>
  <c r="D199" i="77"/>
  <c r="D198" i="77"/>
  <c r="D197" i="77"/>
  <c r="D196" i="77"/>
  <c r="D194" i="77"/>
  <c r="D193" i="77"/>
  <c r="D192" i="77"/>
  <c r="D191" i="77"/>
  <c r="D190" i="77"/>
  <c r="D189" i="77"/>
  <c r="D188" i="77"/>
  <c r="D186" i="77"/>
  <c r="D185" i="77"/>
  <c r="D184" i="77"/>
  <c r="D183" i="77"/>
  <c r="D182" i="77"/>
  <c r="D181" i="77"/>
  <c r="D179" i="77"/>
  <c r="D178" i="77"/>
  <c r="D177" i="77"/>
  <c r="D176" i="77"/>
  <c r="D174" i="77"/>
  <c r="D173" i="77"/>
  <c r="D171" i="77"/>
  <c r="D170" i="77"/>
  <c r="D169" i="77"/>
  <c r="D168" i="77"/>
  <c r="D167" i="77"/>
  <c r="D165" i="77"/>
  <c r="D164" i="77"/>
  <c r="D162" i="77"/>
  <c r="C158" i="77"/>
  <c r="D156" i="77"/>
  <c r="D155" i="77"/>
  <c r="D154" i="77"/>
  <c r="D153" i="77"/>
  <c r="D152" i="77"/>
  <c r="D151" i="77"/>
  <c r="D149" i="77"/>
  <c r="D148" i="77"/>
  <c r="D147" i="77"/>
  <c r="D146" i="77"/>
  <c r="D145" i="77"/>
  <c r="D143" i="77"/>
  <c r="D142" i="77"/>
  <c r="D141" i="77"/>
  <c r="D140" i="77"/>
  <c r="D139" i="77"/>
  <c r="D137" i="77"/>
  <c r="D136" i="77"/>
  <c r="D135" i="77"/>
  <c r="D134" i="77"/>
  <c r="D133" i="77"/>
  <c r="D131" i="77"/>
  <c r="D130" i="77"/>
  <c r="D129" i="77"/>
  <c r="D128" i="77"/>
  <c r="D127" i="77"/>
  <c r="D126" i="77"/>
  <c r="D119" i="77"/>
  <c r="D118" i="77"/>
  <c r="D117" i="77"/>
  <c r="D116" i="77"/>
  <c r="D114" i="77"/>
  <c r="D113" i="77"/>
  <c r="D112" i="77"/>
  <c r="D110" i="77"/>
  <c r="D108" i="77"/>
  <c r="C104" i="77"/>
  <c r="D102" i="77"/>
  <c r="D101" i="77"/>
  <c r="D100" i="77"/>
  <c r="D99" i="77"/>
  <c r="D98" i="77"/>
  <c r="D97" i="77"/>
  <c r="D96" i="77"/>
  <c r="D94" i="77"/>
  <c r="D93" i="77"/>
  <c r="D92" i="77"/>
  <c r="D91" i="77"/>
  <c r="D90" i="77"/>
  <c r="D89" i="77"/>
  <c r="D87" i="77"/>
  <c r="D86" i="77"/>
  <c r="D85" i="77"/>
  <c r="D84" i="77"/>
  <c r="D83" i="77"/>
  <c r="D82" i="77"/>
  <c r="D81" i="77"/>
  <c r="D80" i="77"/>
  <c r="D78" i="77"/>
  <c r="D77" i="77"/>
  <c r="D76" i="77"/>
  <c r="D75" i="77"/>
  <c r="D74" i="77"/>
  <c r="D72" i="77"/>
  <c r="D71" i="77"/>
  <c r="D70" i="77"/>
  <c r="D69" i="77"/>
  <c r="D68" i="77"/>
  <c r="D67" i="77"/>
  <c r="D66" i="77"/>
  <c r="D64" i="77"/>
  <c r="D62" i="77"/>
  <c r="C58" i="77"/>
  <c r="D56" i="77"/>
  <c r="D55" i="77"/>
  <c r="D53" i="77"/>
  <c r="D52" i="77"/>
  <c r="D51" i="77"/>
  <c r="D50" i="77"/>
  <c r="D49" i="77"/>
  <c r="D48" i="77"/>
  <c r="D47" i="77"/>
  <c r="D46" i="77"/>
  <c r="D44" i="77"/>
  <c r="D43" i="77"/>
  <c r="D42" i="77"/>
  <c r="D41" i="77"/>
  <c r="D39" i="77"/>
  <c r="D38" i="77"/>
  <c r="D37" i="77"/>
  <c r="D36" i="77"/>
  <c r="D34" i="77"/>
  <c r="D33" i="77"/>
  <c r="D32" i="77"/>
  <c r="D30" i="77"/>
  <c r="D29" i="77"/>
  <c r="D28" i="77"/>
  <c r="D27" i="77"/>
  <c r="D26" i="77"/>
  <c r="D24" i="77"/>
  <c r="D23" i="77"/>
  <c r="D22" i="77"/>
  <c r="D21" i="77"/>
  <c r="D20" i="77"/>
  <c r="D19" i="77"/>
  <c r="D18" i="77"/>
  <c r="D17" i="77"/>
  <c r="D16" i="77"/>
  <c r="D14" i="77"/>
  <c r="D13" i="77"/>
  <c r="D12" i="77"/>
  <c r="D11" i="77"/>
  <c r="D10" i="77"/>
  <c r="D8" i="77"/>
  <c r="D7" i="77"/>
  <c r="D57" i="77" l="1"/>
  <c r="D58" i="77" s="1"/>
  <c r="D221" i="77"/>
  <c r="D157" i="77"/>
  <c r="D158" i="77" s="1"/>
  <c r="D226" i="77" s="1"/>
  <c r="D103" i="77"/>
  <c r="D222" i="77" l="1"/>
  <c r="D227" i="77" s="1"/>
  <c r="D104" i="77"/>
  <c r="D224" i="77" s="1"/>
  <c r="D228" i="77" l="1"/>
</calcChain>
</file>

<file path=xl/comments1.xml><?xml version="1.0" encoding="utf-8"?>
<comments xmlns="http://schemas.openxmlformats.org/spreadsheetml/2006/main">
  <authors>
    <author>Szerző</author>
  </authors>
  <commentList>
    <comment ref="C3" authorId="0" shapeId="0">
      <text>
        <r>
          <rPr>
            <sz val="9"/>
            <color indexed="81"/>
            <rFont val="Tahoma"/>
            <family val="2"/>
            <charset val="238"/>
          </rPr>
          <t>Amennyiben a vizsgázó nem jelölte az általa választott feladatot, a vizsgaleírás alapján az 1.A feladatot kell értékelni.
Ennek megfelelően a cella üresen hagyása esetén a táblázat az 1.A feladatban elért pontokkal számol.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38"/>
          </rPr>
          <t xml:space="preserve">Válassza ki a használt programozási környezetet!
</t>
        </r>
      </text>
    </comment>
    <comment ref="B5" authorId="0" shapeId="0">
      <text>
        <r>
          <rPr>
            <sz val="10"/>
            <color indexed="81"/>
            <rFont val="Tahoma"/>
            <family val="2"/>
            <charset val="238"/>
          </rPr>
          <t xml:space="preserve">A megoldásban a stilus.css stíluslapban és a fejlécelemekben felsorolt stílusok paraméterezése és használata értékelhető. Az inline stílusok használatáért és a HTML5-szabványtól eltérően paraméterezett  HTML-tagek használatáért nem jár pont.
A kép és a hivatkozás szövegbe illesztése csak a megoldás mappán belüli relatív útvonalmegadás esetén fogadható el.
</t>
        </r>
      </text>
    </comment>
    <comment ref="B7" authorId="0" shapeId="0">
      <text>
        <r>
          <rPr>
            <sz val="9"/>
            <color indexed="81"/>
            <rFont val="Tahoma"/>
            <family val="2"/>
            <charset val="238"/>
          </rPr>
          <t>Amennyiben nem vektorgrafikus típusú állományt hozott létre, a fenti pont nem adható meg, de a továbbiakban minden olyan feladatrész értékelendő, amelynek helyessége egyértelműen ellenőrizhető.</t>
        </r>
      </text>
    </comment>
    <comment ref="B8" authorId="0" shapeId="0">
      <text>
        <r>
          <rPr>
            <sz val="9"/>
            <color indexed="81"/>
            <rFont val="Tahoma"/>
            <family val="2"/>
            <charset val="238"/>
          </rPr>
          <t>A pont jár akkor is, ha a hátteret beillesztett téglalappal alakította ki.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238"/>
          </rPr>
          <t>A pont jár, ha legalább 6 koncentrikus körív van, függetlenül azok további paraméterétől.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38"/>
          </rPr>
          <t>A pont jár, ha legalább 6-6 koncentrikus körív van, függetlenül a többi beállítástól.</t>
        </r>
      </text>
    </comment>
    <comment ref="B17" authorId="0" shapeId="0">
      <text>
        <r>
          <rPr>
            <sz val="9"/>
            <color indexed="81"/>
            <rFont val="Tahoma"/>
            <family val="2"/>
            <charset val="238"/>
          </rPr>
          <t>A pont jár, ha legalább 6 ilyen körív van, függetlenül azok további paraméterétől.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38"/>
          </rPr>
          <t>Elforgatás után a méret változik.</t>
        </r>
      </text>
    </comment>
    <comment ref="B22" authorId="0" shapeId="0">
      <text>
        <r>
          <rPr>
            <sz val="9"/>
            <color indexed="81"/>
            <rFont val="Tahoma"/>
            <family val="2"/>
            <charset val="238"/>
          </rPr>
          <t>A pont jár, ha legalább 6-6 koncentrikus körív van, függetlenül azok további paraméterétől.</t>
        </r>
      </text>
    </comment>
    <comment ref="B24" authorId="0" shapeId="0">
      <text>
        <r>
          <rPr>
            <sz val="9"/>
            <color indexed="81"/>
            <rFont val="Tahoma"/>
            <family val="2"/>
            <charset val="238"/>
          </rPr>
          <t>A pont jár akkor is, ha az ábra nem felel meg a mintának és a leírásnak, ám legalább 12 grafikus elemet tartalmaz.</t>
        </r>
      </text>
    </comment>
    <comment ref="B30" authorId="0" shapeId="0">
      <text>
        <r>
          <rPr>
            <sz val="9"/>
            <color indexed="81"/>
            <rFont val="Tahoma"/>
            <family val="2"/>
            <charset val="238"/>
          </rPr>
          <t>Például a body jelölőben:
background-image: url("soundwaves.jpg");
color: #333333;
width: 800px;
margin: 0 auto 0 auto;</t>
        </r>
      </text>
    </comment>
    <comment ref="B34" authorId="0" shapeId="0">
      <text>
        <r>
          <rPr>
            <sz val="9"/>
            <color indexed="81"/>
            <rFont val="Tahoma"/>
            <family val="2"/>
            <charset val="238"/>
          </rPr>
          <t>Például:
#oldal{background-color: #eeeeee; padding: 20px;}</t>
        </r>
      </text>
    </comment>
    <comment ref="B38" authorId="0" shapeId="0">
      <text>
        <r>
          <rPr>
            <sz val="9"/>
            <color indexed="81"/>
            <rFont val="Tahoma"/>
            <family val="2"/>
            <charset val="238"/>
          </rPr>
          <t>Például:
h1, h2 {background-color: #aaaaaa; border-radius: 10px;
padding: 10px;}
h1{text-align:center;}</t>
        </r>
      </text>
    </comment>
    <comment ref="B39" authorId="0" shapeId="0">
      <text>
        <r>
          <rPr>
            <sz val="9"/>
            <color indexed="81"/>
            <rFont val="Tahoma"/>
            <family val="2"/>
            <charset val="238"/>
          </rPr>
          <t>A pont jár a megoldás módjától függetlenül.</t>
        </r>
      </text>
    </comment>
    <comment ref="B41" authorId="0" shapeId="0">
      <text>
        <r>
          <rPr>
            <sz val="9"/>
            <color indexed="81"/>
            <rFont val="Tahoma"/>
            <family val="2"/>
            <charset val="238"/>
          </rPr>
          <t>Például:
&lt;tr&gt;&lt;th&gt;Közeg&lt;/th&gt;&lt;th&gt;Sebesség&lt;/th&gt;&lt;/tr&gt;</t>
        </r>
      </text>
    </comment>
    <comment ref="B42" authorId="0" shapeId="0">
      <text>
        <r>
          <rPr>
            <sz val="9"/>
            <color indexed="81"/>
            <rFont val="Tahoma"/>
            <family val="2"/>
            <charset val="238"/>
          </rPr>
          <t>A fenti pont akkor is jár, ha a cella tartalmát nem állította félkövérre, de az félkövéren jelenik meg.
Például:
th{font-style: italic; font-weight: bold;}</t>
        </r>
      </text>
    </comment>
    <comment ref="B44" authorId="0" shapeId="0">
      <text>
        <r>
          <rPr>
            <sz val="9"/>
            <color indexed="81"/>
            <rFont val="Tahoma"/>
            <family val="2"/>
            <charset val="238"/>
          </rPr>
          <t>Például:
table{border-collapse: collapse; margin: 0 auto 0 auto;
   border-style: solid; border-color: #333333;}
td, th{padding: 5px; text-align: center;
   border-style: solid; border-color: #333333;}</t>
        </r>
      </text>
    </comment>
    <comment ref="B46" authorId="0" shapeId="0">
      <text>
        <r>
          <rPr>
            <sz val="9"/>
            <color indexed="81"/>
            <rFont val="Tahoma"/>
            <family val="2"/>
            <charset val="238"/>
          </rPr>
          <t>A pont csak relatív útvonalmegadás esetén adható meg.</t>
        </r>
      </text>
    </comment>
    <comment ref="B47" authorId="0" shapeId="0">
      <text>
        <r>
          <rPr>
            <sz val="9"/>
            <color indexed="81"/>
            <rFont val="Tahoma"/>
            <family val="2"/>
            <charset val="238"/>
          </rPr>
          <t>A fenti pont akkor is jár, ha a beszúrt kép formátuma eltérő.
Például:
&lt;img src="abra.png" alt="A visszhang keletkezése"
class="abra"&gt;</t>
        </r>
      </text>
    </comment>
    <comment ref="B50" authorId="0" shapeId="0">
      <text>
        <r>
          <rPr>
            <sz val="9"/>
            <color indexed="81"/>
            <rFont val="Tahoma"/>
            <family val="2"/>
            <charset val="238"/>
          </rPr>
          <t>A fenti pont csak relatív útvonalmegadás esetén adható meg.
Például:
&lt;div id="kepek"&gt;
&lt;img src="denever.png" title="Denevér tájékozódása"  alt="Denevér tájékozódása" class="kep"&gt;
&lt;img src="ultrahang.jpg" title="Ultrahangos vizsgálatok"  alt="Ultrahangos vizsgálatok" class="kep"&gt;   
&lt;img src="melyseg.jpg" title="Mélységérzékelés"  alt="Mélységérzékelés" class="kep"&gt;
&lt;img src="tolato.jpg" title="Tolatóradar"
alt="Tolatóradar" class="kep"&gt;
&lt;/div&gt;</t>
        </r>
      </text>
    </comment>
    <comment ref="B53" authorId="0" shapeId="0">
      <text>
        <r>
          <rPr>
            <sz val="9"/>
            <color indexed="81"/>
            <rFont val="Tahoma"/>
            <family val="2"/>
            <charset val="238"/>
          </rPr>
          <t>A függőleges margó beállításakor a belső margó is elfogadható.
Például:
.kep{width: 300px; margin: 10px auto 10px auto;}</t>
        </r>
      </text>
    </comment>
    <comment ref="B56" authorId="0" shapeId="0">
      <text>
        <r>
          <rPr>
            <sz val="9"/>
            <color indexed="81"/>
            <rFont val="Tahoma"/>
            <family val="2"/>
            <charset val="238"/>
          </rPr>
          <t>A fenti két pont jár összesen legfeljebb 4 karaktertévesztés esetén is.</t>
        </r>
      </text>
    </comment>
    <comment ref="B62" authorId="0" shapeId="0">
      <text>
        <r>
          <rPr>
            <sz val="9"/>
            <color indexed="81"/>
            <rFont val="Tahoma"/>
            <family val="2"/>
            <charset val="238"/>
          </rPr>
          <t>A pont nem adható meg, ha a forrás nem megfelelő karakterkódolással került az állományba.</t>
        </r>
      </text>
    </comment>
    <comment ref="B64" authorId="0" shapeId="0">
      <text>
        <r>
          <rPr>
            <sz val="9"/>
            <color indexed="81"/>
            <rFont val="Tahoma"/>
            <family val="2"/>
            <charset val="238"/>
          </rPr>
          <t>A pont nem adható meg, ha a forrás nem megfelelő karakterkódolással került az állományba.</t>
        </r>
      </text>
    </comment>
    <comment ref="B66" authorId="0" shapeId="0">
      <text>
        <r>
          <rPr>
            <sz val="9"/>
            <color indexed="81"/>
            <rFont val="Tahoma"/>
            <family val="2"/>
            <charset val="238"/>
          </rPr>
          <t>A pont jár akkor is, ha a szövegekben legfeljebb egy helyen van elgépelés.</t>
        </r>
      </text>
    </comment>
    <comment ref="B67" authorId="0" shapeId="0">
      <text>
        <r>
          <rPr>
            <sz val="9"/>
            <color indexed="81"/>
            <rFont val="Tahoma"/>
            <family val="2"/>
            <charset val="238"/>
          </rPr>
          <t>Például:
F2-es cellában: =(C2-terv!B2)*109,8</t>
        </r>
      </text>
    </comment>
    <comment ref="B68" authorId="0" shapeId="0">
      <text>
        <r>
          <rPr>
            <sz val="9"/>
            <color indexed="81"/>
            <rFont val="Tahoma"/>
            <family val="2"/>
            <charset val="238"/>
          </rPr>
          <t>Például:
F2-es cellában: =(C2-terv!B$2)*109,8
A fenti 2 pont akkor is jár, ha mindkét kivonás ellenkező irányú.</t>
        </r>
      </text>
    </comment>
    <comment ref="B69" authorId="0" shapeId="0">
      <text>
        <r>
          <rPr>
            <sz val="9"/>
            <color indexed="81"/>
            <rFont val="Tahoma"/>
            <family val="2"/>
            <charset val="238"/>
          </rPr>
          <t>Például:
G2-es cellában: =(D2-terv!C2)*77,1</t>
        </r>
      </text>
    </comment>
    <comment ref="B70" authorId="0" shapeId="0">
      <text>
        <r>
          <rPr>
            <sz val="9"/>
            <color indexed="81"/>
            <rFont val="Tahoma"/>
            <family val="2"/>
            <charset val="238"/>
          </rPr>
          <t>Például:
G2-es cellában: =(D2-terv!C$2)*77,1
A fenti 2 pont akkor is jár, ha mindkét kivonás ellenkező irányú.</t>
        </r>
      </text>
    </comment>
    <comment ref="B71" authorId="0" shapeId="0">
      <text>
        <r>
          <rPr>
            <sz val="9"/>
            <color indexed="81"/>
            <rFont val="Tahoma"/>
            <family val="2"/>
            <charset val="238"/>
          </rPr>
          <t>Például:
H2-es cellában: =GYÖK(F2*F2+G2*G2)*1000</t>
        </r>
      </text>
    </comment>
    <comment ref="B72" authorId="0" shapeId="0">
      <text>
        <r>
          <rPr>
            <sz val="9"/>
            <color indexed="81"/>
            <rFont val="Tahoma"/>
            <family val="2"/>
            <charset val="238"/>
          </rPr>
          <t>Például:
H2-es cellában: =GYÖK(HATVÁNY(F2;2)+HATVÁNY(G2;2))*1000</t>
        </r>
      </text>
    </comment>
    <comment ref="B76" authorId="0" shapeId="0">
      <text>
        <r>
          <rPr>
            <sz val="9"/>
            <color indexed="81"/>
            <rFont val="Tahoma"/>
            <family val="2"/>
            <charset val="238"/>
          </rPr>
          <t>Például:
H223-as cellában: =MIN(H2:H221)</t>
        </r>
      </text>
    </comment>
    <comment ref="B77" authorId="0" shapeId="0">
      <text>
        <r>
          <rPr>
            <sz val="9"/>
            <color indexed="81"/>
            <rFont val="Tahoma"/>
            <family val="2"/>
            <charset val="238"/>
          </rPr>
          <t>A pont nem bontható.
Például:
H224-es cellában: =INDEX(B2:B221;HOL.VAN(H223;H2:H221;0))</t>
        </r>
      </text>
    </comment>
    <comment ref="B78" authorId="0" shapeId="0">
      <text>
        <r>
          <rPr>
            <sz val="9"/>
            <color indexed="81"/>
            <rFont val="Tahoma"/>
            <family val="2"/>
            <charset val="238"/>
          </rPr>
          <t>A pont nem bontható.
Például:
H225-ös cellában: =INDEX(A2:A221;HOL.VAN(H223;H2:H221;0))</t>
        </r>
      </text>
    </comment>
    <comment ref="B80" authorId="0" shapeId="0">
      <text>
        <r>
          <rPr>
            <sz val="9"/>
            <color indexed="81"/>
            <rFont val="Tahoma"/>
            <family val="2"/>
            <charset val="238"/>
          </rPr>
          <t>Például:
J2-es cellában: =(C2-terv!B3)*109,8</t>
        </r>
      </text>
    </comment>
    <comment ref="B81" authorId="0" shapeId="0">
      <text>
        <r>
          <rPr>
            <sz val="9"/>
            <color indexed="81"/>
            <rFont val="Tahoma"/>
            <family val="2"/>
            <charset val="238"/>
          </rPr>
          <t>Például:
J2-es cellában: =(C2-terv!B$3)*109,8</t>
        </r>
      </text>
    </comment>
    <comment ref="B82" authorId="0" shapeId="0">
      <text>
        <r>
          <rPr>
            <sz val="9"/>
            <color indexed="81"/>
            <rFont val="Tahoma"/>
            <family val="2"/>
            <charset val="238"/>
          </rPr>
          <t>Például:
K2-es cellában: =(D2-terv!C3)*77,1</t>
        </r>
      </text>
    </comment>
    <comment ref="B83" authorId="0" shapeId="0">
      <text>
        <r>
          <rPr>
            <sz val="9"/>
            <color indexed="81"/>
            <rFont val="Tahoma"/>
            <family val="2"/>
            <charset val="238"/>
          </rPr>
          <t>Például:
K2-es cellában: =(D2-terv!C$3)*77,1</t>
        </r>
      </text>
    </comment>
    <comment ref="B84" authorId="0" shapeId="0">
      <text>
        <r>
          <rPr>
            <sz val="9"/>
            <color indexed="81"/>
            <rFont val="Tahoma"/>
            <family val="2"/>
            <charset val="238"/>
          </rPr>
          <t>Például:
L2-es cellában: =GYÖK(J2*J2+K2*K2)*1000</t>
        </r>
      </text>
    </comment>
    <comment ref="B85" authorId="0" shapeId="0">
      <text>
        <r>
          <rPr>
            <sz val="9"/>
            <color indexed="81"/>
            <rFont val="Tahoma"/>
            <family val="2"/>
            <charset val="238"/>
          </rPr>
          <t>Például:
L2-es cellában: =GYÖK(HATVÁNY(J2;2)+HATVÁNY(L2;2))*1000</t>
        </r>
      </text>
    </comment>
    <comment ref="B86" authorId="0" shapeId="0">
      <text>
        <r>
          <rPr>
            <sz val="9"/>
            <color indexed="81"/>
            <rFont val="Tahoma"/>
            <family val="2"/>
            <charset val="238"/>
          </rPr>
          <t>A pont nem bontható.
Például:
L223-as cellában: =MINHA(L2:L221;A2:A221;H225)</t>
        </r>
      </text>
    </comment>
    <comment ref="B87" authorId="0" shapeId="0">
      <text>
        <r>
          <rPr>
            <sz val="9"/>
            <color indexed="81"/>
            <rFont val="Tahoma"/>
            <family val="2"/>
            <charset val="238"/>
          </rPr>
          <t>A pont nem bontható.
Például:
L224-es cellában: =INDEX(B2:B221;HOL.VAN(L223;L2:L221;0))</t>
        </r>
      </text>
    </comment>
    <comment ref="B92" authorId="0" shapeId="0">
      <text>
        <r>
          <rPr>
            <sz val="9"/>
            <color indexed="81"/>
            <rFont val="Tahoma"/>
            <family val="2"/>
            <charset val="238"/>
          </rPr>
          <t>A pont nem bontható.</t>
        </r>
      </text>
    </comment>
    <comment ref="B97" authorId="0" shapeId="0">
      <text>
        <r>
          <rPr>
            <sz val="9"/>
            <color indexed="81"/>
            <rFont val="Tahoma"/>
            <family val="2"/>
            <charset val="238"/>
          </rPr>
          <t>A pont jár akkor is, ha az indulási és érkezés hely külön adatsorban van.</t>
        </r>
      </text>
    </comment>
    <comment ref="B106" authorId="0" shapeId="0">
      <text>
        <r>
          <rPr>
            <sz val="9"/>
            <color indexed="81"/>
            <rFont val="Tahoma"/>
            <family val="2"/>
            <charset val="238"/>
          </rPr>
          <t xml:space="preserve">A megoldás javítása során az .sql állományokba írt SQL kódok kerülnek értékelésre! Fájlnévtől és kiterjesztéstől függetlenül az állományok tartalma értékelendő, ha azok SQL kódot tartalmaznak.
</t>
        </r>
      </text>
    </comment>
    <comment ref="B108" authorId="0" shapeId="0">
      <text>
        <r>
          <rPr>
            <sz val="9"/>
            <color indexed="81"/>
            <rFont val="Tahoma"/>
            <family val="2"/>
            <charset val="238"/>
          </rPr>
          <t>A pont nem adható meg, ha négynél kevesebb helyes fájlnévvel rendelkező SQL‑kódot tartalmazó állományt készített.</t>
        </r>
      </text>
    </comment>
    <comment ref="B110" authorId="0" shapeId="0">
      <text>
        <r>
          <rPr>
            <sz val="9"/>
            <color indexed="81"/>
            <rFont val="Tahoma"/>
            <family val="2"/>
            <charset val="238"/>
          </rPr>
          <t>A pont nem adható meg, ha négynél kevesebb lekérdezést készített.</t>
        </r>
      </text>
    </comment>
    <comment ref="B112" authorId="0" shapeId="0">
      <text>
        <r>
          <rPr>
            <sz val="9"/>
            <color indexed="81"/>
            <rFont val="Tahoma"/>
            <family val="2"/>
            <charset val="238"/>
          </rPr>
          <t>A pont nem adható meg, ha a megjelenítésben ismétlődés van, illetve ha több tábla használata miatt a fuvart nem végzők nem jelennének meg.</t>
        </r>
      </text>
    </comment>
    <comment ref="B114" authorId="0" shapeId="0">
      <text>
        <r>
          <rPr>
            <sz val="9"/>
            <color indexed="81"/>
            <rFont val="Tahoma"/>
            <family val="2"/>
            <charset val="238"/>
          </rPr>
          <t>Például:
SELECT sofor, rendszam, engedely
FROM gepkocsi
WHERE vizsga
ORDER BY sofor;</t>
        </r>
      </text>
    </comment>
    <comment ref="B119" authorId="0" shapeId="0">
      <text>
        <r>
          <rPr>
            <sz val="9"/>
            <color indexed="81"/>
            <rFont val="Tahoma"/>
            <family val="2"/>
            <charset val="238"/>
          </rPr>
          <t>A pont akkor is jár, ha az eredményben szóközhiány vagy -többlet van.
Például:
SELECT Concat(COUNT(id),' fuvar és ', SUM(tav),' km távolság') AS '3 napi összegzés'
FROM fuvar;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Például:
SELECT DISTINCT sofor
FROM gepkocsi, fuvar
WHERE gepkocsi.rendszam=fuvar.rendszam
GROUP BY sofor, mikor
HAVING SUM(tav)&gt;80;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B129" authorId="0" shapeId="0">
      <text>
        <r>
          <rPr>
            <sz val="9"/>
            <color indexed="81"/>
            <rFont val="Tahoma"/>
            <family val="2"/>
            <charset val="238"/>
          </rPr>
          <t>A pont jár akkor is, ha a 10 és 15 értékeket az intervallumba belevette, és akkor is, ha azokat nem, csak a köztes értékeket.</t>
        </r>
      </text>
    </comment>
    <comment ref="B131" authorId="0" shapeId="0">
      <text>
        <r>
          <rPr>
            <sz val="9"/>
            <color indexed="81"/>
            <rFont val="Tahoma"/>
            <family val="2"/>
            <charset val="238"/>
          </rPr>
          <t>Például:
SELECT DISTINCT sofor
FROM gepkocsi, fuvar
WHERE gepkocsi.rendszam=fuvar.rendszam AND
mikor='2025-10-12' AND tav BETWEEN 10 AND 15
AND (fuvar.rendszam like '%3%' OR
fuvar.rendszam like '%5%')
ORDER BY sofor;</t>
        </r>
      </text>
    </comment>
    <comment ref="B136" authorId="0" shapeId="0">
      <text>
        <r>
          <rPr>
            <sz val="9"/>
            <color indexed="81"/>
            <rFont val="Tahoma"/>
            <family val="2"/>
            <charset val="238"/>
          </rPr>
          <t>A pont akkor is jár, ha a fuvar árát hibásan számolja, de az számítás eredménye.</t>
        </r>
      </text>
    </comment>
    <comment ref="B137" authorId="0" shapeId="0">
      <text>
        <r>
          <rPr>
            <sz val="9"/>
            <color indexed="81"/>
            <rFont val="Tahoma"/>
            <family val="2"/>
            <charset val="238"/>
          </rPr>
          <t>Például:
SELECT gepkocsi.rendszam, sofor, SUM(1100+tav*dij) AS bevetel
FROM gepkocsi, fuvar, tarifa
WHERE gepkocsi.rendszam=fuvar.rendszam AND tarifaid=tarifa.id
GROUP BY sofor
ORDER BY sofor;</t>
        </r>
      </text>
    </comment>
    <comment ref="B143" authorId="0" shapeId="0">
      <text>
        <r>
          <rPr>
            <sz val="9"/>
            <color indexed="81"/>
            <rFont val="Tahoma"/>
            <family val="2"/>
            <charset val="238"/>
          </rPr>
          <t>Például:
SELECT mikor
FROM gepkocsi, fuvar
WHERE gepkocsi.rendszam=fuvar.rendszam AND
sofor='Stofin Keve'
GROUP BY mikor
ORDER BY SUM(tav)
LIMIT 1;</t>
        </r>
      </text>
    </comment>
    <comment ref="B149" authorId="0" shapeId="0">
      <text>
        <r>
          <rPr>
            <sz val="9"/>
            <color indexed="81"/>
            <rFont val="Tahoma"/>
            <family val="2"/>
            <charset val="238"/>
          </rPr>
          <t>Például:
SELECT (SELECT COUNT(fuvar.id)
FROM gepkocsi, fuvar
WHERE gepkocsi.rendszam=fuvar.rendszam AND
sofor='Szokai Ada' AND tav&lt;6)
/
COUNT(fuvar.id) * 100 AS százalék
FROM gepkocsi, fuvar
WHERE gepkocsi.rendszam=fuvar.rendszam AND
sofor='Szokai Ada';
vagy
SELECT SUM(if(tav &lt; 6, 1, 0)) / COUNT(*)*100 AS szazalek
FROM fuvar, gepkocsi
WHERE fuvar.rendszam = gepkocsi.rendszam
  AND sofor = 'Szokai Ada';</t>
        </r>
      </text>
    </comment>
    <comment ref="B155" authorId="0" shapeId="0">
      <text>
        <r>
          <rPr>
            <sz val="9"/>
            <color indexed="81"/>
            <rFont val="Tahoma"/>
            <family val="2"/>
            <charset val="238"/>
          </rPr>
          <t>A pont nem bontható.</t>
        </r>
      </text>
    </comment>
    <comment ref="B156" authorId="0" shapeId="0">
      <text>
        <r>
          <rPr>
            <sz val="9"/>
            <color indexed="81"/>
            <rFont val="Tahoma"/>
            <family val="2"/>
            <charset val="238"/>
          </rPr>
          <t>Például:
SELECT mikor, SUM(IF(tipus='alkalmi', 1, utasszam)) AS 'utasok száma'
FROM gepkocsi, fuvar, tarifa
WHERE gepkocsi.rendszam=fuvar.rendszam AND
tarifaid=tarifa.id AND sofor='Tari Norbert'
GROUP BY mikor;</t>
        </r>
      </text>
    </comment>
    <comment ref="B160" authorId="0" shapeId="0">
      <text>
        <r>
          <rPr>
            <sz val="9"/>
            <color indexed="81"/>
            <rFont val="Tahoma"/>
            <family val="2"/>
            <charset val="238"/>
          </rPr>
          <t xml:space="preserve">A beadott program csak abban az esetben értékelhető, ha van a programozási környezetnek megfelelő forrásállomány, és az tartalmazza a részfeladatok megoldásához tartozó forráskódot.
A pontozás során futási hibás vagy csak részlegesen jó megoldás is értékelendő. A részpontszám jár, ha a kódnak az adott elemnél feltüntetett megfelelő részlete hibátlan. A kiírásért ékezethelyességtől függetlenül is járnak a pontok. A kommentben elhelyezett tartalom nem értékelhető. A kiíráshoz tartozó pontok járnak, ha a szöveg tartalmilag kifejezi a feladat szövegében vagy a kommunikációs mintában foglaltakat.
</t>
        </r>
      </text>
    </comment>
    <comment ref="B162" authorId="0" shapeId="0">
      <text>
        <r>
          <rPr>
            <sz val="9"/>
            <color indexed="81"/>
            <rFont val="Tahoma"/>
            <family val="2"/>
            <charset val="238"/>
          </rPr>
          <t>A pont csak akkor jár, ha a név pontos, a program fordítási és futtatási hibát nem tartalmaz.</t>
        </r>
      </text>
    </comment>
    <comment ref="B165" authorId="0" shapeId="0">
      <text>
        <r>
          <rPr>
            <sz val="9"/>
            <color indexed="81"/>
            <rFont val="Tahoma"/>
            <family val="2"/>
            <charset val="238"/>
          </rPr>
          <t>Az előző pont csak akkor jár, ha legalább két sorszámozott feladatra adott megoldást, amely a sorszám megjelenítésén kívül mást is végzett.</t>
        </r>
      </text>
    </comment>
    <comment ref="B171" authorId="0" shapeId="0">
      <text>
        <r>
          <rPr>
            <sz val="9"/>
            <color indexed="81"/>
            <rFont val="Tahoma"/>
            <family val="2"/>
            <charset val="238"/>
          </rPr>
          <t>A pont nem adható meg, ha a választott adatszerkezetben nem tárolható el legalább 1000 sebességváltozás.
Az előző három pont jár akkor is, ha a program forráskódjában egy adott fájlnév szerepel.</t>
        </r>
      </text>
    </comment>
    <comment ref="B178" authorId="0" shapeId="0">
      <text>
        <r>
          <rPr>
            <sz val="9"/>
            <color indexed="81"/>
            <rFont val="Tahoma"/>
            <family val="2"/>
            <charset val="238"/>
          </rPr>
          <t>A pont jár akkor is, ha az üzenet hibás, de az számítás eredménye alapján történt.</t>
        </r>
      </text>
    </comment>
    <comment ref="B185" authorId="0" shapeId="0">
      <text>
        <r>
          <rPr>
            <sz val="9"/>
            <color indexed="81"/>
            <rFont val="Tahoma"/>
            <family val="2"/>
            <charset val="238"/>
          </rPr>
          <t>A pont nem bontható.</t>
        </r>
      </text>
    </comment>
    <comment ref="B186" authorId="0" shapeId="0">
      <text>
        <r>
          <rPr>
            <sz val="9"/>
            <color indexed="81"/>
            <rFont val="Tahoma"/>
            <family val="2"/>
            <charset val="238"/>
          </rPr>
          <t>A pont jár akkor is, ha a megjelenített érték hibás, de az számítás eredménye.</t>
        </r>
      </text>
    </comment>
    <comment ref="B189" authorId="0" shapeId="0">
      <text>
        <r>
          <rPr>
            <sz val="9"/>
            <color indexed="81"/>
            <rFont val="Tahoma"/>
            <family val="2"/>
            <charset val="238"/>
          </rPr>
          <t>A pont nem bontható.</t>
        </r>
      </text>
    </comment>
    <comment ref="B190" authorId="0" shapeId="0">
      <text>
        <r>
          <rPr>
            <sz val="9"/>
            <color indexed="81"/>
            <rFont val="Tahoma"/>
            <family val="2"/>
            <charset val="238"/>
          </rPr>
          <t>A pont akkor is jár, ha a kezdeti indulás előtti szakaszhoz tartozó időpontot nem vette figyelembe.</t>
        </r>
      </text>
    </comment>
    <comment ref="B193" authorId="0" shapeId="0">
      <text>
        <r>
          <rPr>
            <sz val="9"/>
            <color indexed="81"/>
            <rFont val="Tahoma"/>
            <family val="2"/>
            <charset val="238"/>
          </rPr>
          <t>A pont nem bontható.</t>
        </r>
      </text>
    </comment>
    <comment ref="B194" authorId="0" shapeId="0">
      <text>
        <r>
          <rPr>
            <sz val="9"/>
            <color indexed="81"/>
            <rFont val="Tahoma"/>
            <family val="2"/>
            <charset val="238"/>
          </rPr>
          <t>A pont jár akkor is, ha a meghatározott érték hibás, de számítás eredménye.</t>
        </r>
      </text>
    </comment>
    <comment ref="B198" authorId="0" shapeId="0">
      <text>
        <r>
          <rPr>
            <sz val="9"/>
            <color indexed="81"/>
            <rFont val="Tahoma"/>
            <family val="2"/>
            <charset val="238"/>
          </rPr>
          <t>A pont nem bontható.</t>
        </r>
      </text>
    </comment>
    <comment ref="B199" authorId="0" shapeId="0">
      <text>
        <r>
          <rPr>
            <sz val="9"/>
            <color indexed="81"/>
            <rFont val="Tahoma"/>
            <family val="2"/>
            <charset val="238"/>
          </rPr>
          <t>A pont jár akkor is, ha az egyes távolságokat hibásan határozta meg, de az összegzés helyes.</t>
        </r>
      </text>
    </comment>
    <comment ref="B209" authorId="0" shapeId="0">
      <text>
        <r>
          <rPr>
            <sz val="9"/>
            <color indexed="81"/>
            <rFont val="Tahoma"/>
            <family val="2"/>
            <charset val="238"/>
          </rPr>
          <t xml:space="preserve">Az előző kilenc pont nem adható meg, ha a fájlt nem a program hozta létre.
</t>
        </r>
      </text>
    </comment>
    <comment ref="B214" authorId="0" shapeId="0">
      <text>
        <r>
          <rPr>
            <sz val="9"/>
            <color indexed="81"/>
            <rFont val="Tahoma"/>
            <family val="2"/>
            <charset val="238"/>
          </rPr>
          <t>Például:
a C3-as cellában: =(B3+B2)*(A3-A2)/2</t>
        </r>
      </text>
    </comment>
    <comment ref="B215" authorId="0" shapeId="0">
      <text>
        <r>
          <rPr>
            <sz val="9"/>
            <color indexed="81"/>
            <rFont val="Tahoma"/>
            <family val="2"/>
            <charset val="238"/>
          </rPr>
          <t>Például:
a C4-es cellában =(A4-A3)*B3 vagy =(B4+B3)*(A4-A3)/2</t>
        </r>
      </text>
    </comment>
  </commentList>
</comments>
</file>

<file path=xl/sharedStrings.xml><?xml version="1.0" encoding="utf-8"?>
<sst xmlns="http://schemas.openxmlformats.org/spreadsheetml/2006/main" count="228" uniqueCount="223">
  <si>
    <t>Kedves Javító Kolléga!</t>
  </si>
  <si>
    <t>A "Vizsgazo1" munkalapból minden vizsgázó számára készítsen egy másolatot!</t>
  </si>
  <si>
    <t>Az értékelést az "A" oszlopban végezze. Amennyiben a vizsgázó a feladatrészt megoldotta, írjon 1-est, ha nem, írjon 0-t! A táblázatkezelő ennek segítségével meghatározza a részpontszámokat és összpontszámokat.</t>
  </si>
  <si>
    <t>Az értékelés befejezése után az értékelési útmutató kinyomtatható. A nyomtatási terület ennek megfelelően beállított. 
A papírtakarékosság érdekében javasoljuk a füzetnyomtatás vagy a több oldal egy lapon beállítások használatát.</t>
  </si>
  <si>
    <r>
      <t xml:space="preserve">Amennyiben az egyes feladatokhoz megjegyzést szeretne írni, azt az </t>
    </r>
    <r>
      <rPr>
        <b/>
        <sz val="12"/>
        <color theme="1"/>
        <rFont val="Times New Roman"/>
        <family val="1"/>
        <charset val="238"/>
      </rPr>
      <t>E</t>
    </r>
    <r>
      <rPr>
        <sz val="12"/>
        <color theme="1"/>
        <rFont val="Times New Roman"/>
        <family val="1"/>
        <charset val="238"/>
      </rPr>
      <t xml:space="preserve"> oszlopban teheti meg, ez nem része a nyomtatási területnek.</t>
    </r>
  </si>
  <si>
    <t>Minden lekérdezésben a megfelelő mezők szerepelnek</t>
  </si>
  <si>
    <t>Üzenetek a képernyőn</t>
  </si>
  <si>
    <t>Feladatpontok összesen:</t>
  </si>
  <si>
    <r>
      <t xml:space="preserve">A </t>
    </r>
    <r>
      <rPr>
        <b/>
        <sz val="12"/>
        <color rgb="FF000000"/>
        <rFont val="Times New Roman"/>
        <family val="1"/>
        <charset val="238"/>
      </rPr>
      <t>D1</t>
    </r>
    <r>
      <rPr>
        <sz val="12"/>
        <color indexed="8"/>
        <rFont val="Times New Roman"/>
        <family val="1"/>
        <charset val="238"/>
      </rPr>
      <t>-es cellába írja be a vizsgázó kódját!</t>
    </r>
  </si>
  <si>
    <r>
      <t xml:space="preserve">A </t>
    </r>
    <r>
      <rPr>
        <b/>
        <sz val="12"/>
        <color rgb="FF000000"/>
        <rFont val="Times New Roman"/>
        <family val="1"/>
        <charset val="238"/>
      </rPr>
      <t>C3</t>
    </r>
    <r>
      <rPr>
        <sz val="12"/>
        <color indexed="8"/>
        <rFont val="Times New Roman"/>
        <family val="1"/>
        <charset val="238"/>
      </rPr>
      <t xml:space="preserve">-as cellába írja be a </t>
    </r>
    <r>
      <rPr>
        <b/>
        <sz val="12"/>
        <color rgb="FF000000"/>
        <rFont val="Times New Roman"/>
        <family val="1"/>
        <charset val="238"/>
      </rPr>
      <t>vizsgázó által választott feladat betűjelét</t>
    </r>
    <r>
      <rPr>
        <sz val="12"/>
        <color indexed="8"/>
        <rFont val="Times New Roman"/>
        <family val="1"/>
        <charset val="238"/>
      </rPr>
      <t xml:space="preserve">, amelyet a feladatlap első oldalán talál. Amennyiben a vizsgázó betűjelet nem adta meg, és a beadott fájlok alapján sem derül ki egyértelműen, hogy melyik feladatot választotta, akkor az 1.A feladatot kell értékelni. </t>
    </r>
    <r>
      <rPr>
        <b/>
        <sz val="12"/>
        <color rgb="FF000000"/>
        <rFont val="Times New Roman"/>
        <family val="1"/>
        <charset val="238"/>
      </rPr>
      <t xml:space="preserve">Ha az adott munkalapon a C3 cella üresen marad, az értékelő táblázat az 1.A feladathoz beírt pontszámok alapján számolja ki az összpontszámot. </t>
    </r>
  </si>
  <si>
    <t>A vizsgázó által választott első feladat betűjele (A vagy B):</t>
  </si>
  <si>
    <t>Azonosító jel:</t>
  </si>
  <si>
    <t>Az adatok beolvasása</t>
  </si>
  <si>
    <r>
      <t xml:space="preserve">Létrehozta a feladatok végén zárójelben megadott nevű és </t>
    </r>
    <r>
      <rPr>
        <i/>
        <sz val="11"/>
        <color theme="1"/>
        <rFont val="Courier New"/>
        <family val="3"/>
        <charset val="238"/>
      </rPr>
      <t>.sql</t>
    </r>
    <r>
      <rPr>
        <sz val="12"/>
        <color theme="1"/>
        <rFont val="Times New Roman"/>
        <family val="1"/>
        <charset val="238"/>
      </rPr>
      <t xml:space="preserve"> kiterjesztésű szöveges állományokat</t>
    </r>
  </si>
  <si>
    <t>Van olyan képernyőre írást igénylő megoldása, amelynél megjelenítette a feladat sorszámát, és – ha kellett – utalt a felhasználótól bekért tartalomra</t>
  </si>
  <si>
    <t>Minden képernyőre írást igénylő megoldott feladatnál megjelenítette a sorszámot</t>
  </si>
  <si>
    <t xml:space="preserve"> </t>
  </si>
  <si>
    <t>1A. Visszhang</t>
  </si>
  <si>
    <t xml:space="preserve">A vizsgázó által választott programozási környezet: </t>
  </si>
  <si>
    <t/>
  </si>
  <si>
    <t>A vektorgrafikus dokumentum létrehozása</t>
  </si>
  <si>
    <r>
      <t xml:space="preserve">Létezik vektorgrafikus dokumentum </t>
    </r>
    <r>
      <rPr>
        <i/>
        <sz val="11"/>
        <color theme="1"/>
        <rFont val="Courier New"/>
        <family val="3"/>
        <charset val="238"/>
      </rPr>
      <t>abra</t>
    </r>
    <r>
      <rPr>
        <sz val="12"/>
        <color theme="1"/>
        <rFont val="Times New Roman"/>
        <family val="1"/>
        <charset val="238"/>
      </rPr>
      <t xml:space="preserve"> néven. A dokumentum fekvő tájolású és A4-es lapméretű</t>
    </r>
  </si>
  <si>
    <t>A lap háttérszíne RGB(215, 215, 215) színkódú szürke</t>
  </si>
  <si>
    <t>Kibocsátott hullámok szemléltetése</t>
  </si>
  <si>
    <t>Mind az öt fenti feltétel teljesül</t>
  </si>
  <si>
    <t>Az ábrán van legalább 6 koncentrikus körív, amelyek sugara 20 mm-es lépésközzel csökken és a tengelyük közös</t>
  </si>
  <si>
    <t>Az ábrán 8 koncentrikus körív van, amelyek sugara 20 mm-es lépésközzel csökken; mind a 8 körív 3 mm vastag; közös tengelyű; kitöltés nélküli nyolcadkörív; színe az RGB (190, 0, 0) színkódú vörös; a legnagyobb körív sugara 150 mm</t>
  </si>
  <si>
    <t>A beeső hullámokat csoportba foglalta</t>
  </si>
  <si>
    <t>A visszavert hullámok szemléltetése</t>
  </si>
  <si>
    <t>A beeső és visszavert hullámok egymásnak ellentétes terjedési irányú tükörképei</t>
  </si>
  <si>
    <t>A visszavert hullámokat szemléltető körívek színe RGB (100, 100, 255) színkódú kék, vonaluk szaggatott, 3 mm vastag</t>
  </si>
  <si>
    <t>Az ábrán 8 koncentrikus körív van, amelyek sugara 20 mm lépésközzel csökken; mind a 8 körív 3 mm vastag, vízszintes tengelyű, kitöltés nélküli nyolcadkörív; RGB (100, 100, 255) színkódú kék, vonala szaggatott; a legnagyobb körív 150 mm sugarú; a körívek a beesőkkel ellentétes terjedési irányú hullámokat szemléltetnek</t>
  </si>
  <si>
    <r>
      <t xml:space="preserve">Beszúrta a </t>
    </r>
    <r>
      <rPr>
        <i/>
        <sz val="11"/>
        <color theme="1"/>
        <rFont val="Courier New"/>
        <family val="3"/>
        <charset val="238"/>
      </rPr>
      <t>fej.png</t>
    </r>
    <r>
      <rPr>
        <sz val="12"/>
        <color theme="1"/>
        <rFont val="Times New Roman"/>
        <family val="1"/>
        <charset val="238"/>
      </rPr>
      <t xml:space="preserve"> képet és az oldalarányok megtartásával magasságát 60 mm-re méretezte</t>
    </r>
  </si>
  <si>
    <r>
      <t xml:space="preserve">Beszúrta a </t>
    </r>
    <r>
      <rPr>
        <i/>
        <sz val="11"/>
        <color theme="1"/>
        <rFont val="Courier New"/>
        <family val="3"/>
        <charset val="238"/>
      </rPr>
      <t>fal.jpg</t>
    </r>
    <r>
      <rPr>
        <sz val="12"/>
        <color theme="1"/>
        <rFont val="Times New Roman"/>
        <family val="1"/>
        <charset val="238"/>
      </rPr>
      <t xml:space="preserve"> képet és az oldalarányok megtartásával a kép magasságát 175 mm-re állította és a képet jobbra igazította</t>
    </r>
  </si>
  <si>
    <t>A fejet, a beeső és a visszavert hanghullámokat egymáshoz képest függőlegesen középre igazította és csoportba foglalta</t>
  </si>
  <si>
    <t>A fejet, a beeső és a visszavert hanghullámokat balra 15 fokkal elforgatta</t>
  </si>
  <si>
    <t>A kész ábra a leírásnak és a mintának mindenben megfelel, beleértve az alakzatok takarását is</t>
  </si>
  <si>
    <r>
      <t xml:space="preserve">A dokumentumot exportálta </t>
    </r>
    <r>
      <rPr>
        <i/>
        <sz val="11"/>
        <color theme="1"/>
        <rFont val="Courier New"/>
        <family val="3"/>
        <charset val="238"/>
      </rPr>
      <t>abra.png</t>
    </r>
    <r>
      <rPr>
        <sz val="12"/>
        <color theme="1"/>
        <rFont val="Times New Roman"/>
        <family val="1"/>
        <charset val="238"/>
      </rPr>
      <t xml:space="preserve"> néven</t>
    </r>
  </si>
  <si>
    <r>
      <t xml:space="preserve">A </t>
    </r>
    <r>
      <rPr>
        <i/>
        <sz val="11"/>
        <color theme="1"/>
        <rFont val="Courier New"/>
        <family val="3"/>
        <charset val="238"/>
      </rPr>
      <t>visszhang.html</t>
    </r>
    <r>
      <rPr>
        <sz val="12"/>
        <color theme="1"/>
        <rFont val="Times New Roman"/>
        <family val="1"/>
        <charset val="238"/>
      </rPr>
      <t xml:space="preserve"> weblap oldalbeállításai</t>
    </r>
  </si>
  <si>
    <r>
      <t>A böngésző keretén megjelenő cím „</t>
    </r>
    <r>
      <rPr>
        <sz val="12"/>
        <color rgb="FF000000"/>
        <rFont val="Times New Roman"/>
        <family val="1"/>
        <charset val="238"/>
      </rPr>
      <t>Visszhang</t>
    </r>
    <r>
      <rPr>
        <sz val="12"/>
        <color theme="1"/>
        <rFont val="Times New Roman"/>
        <family val="1"/>
        <charset val="238"/>
      </rPr>
      <t>”</t>
    </r>
  </si>
  <si>
    <r>
      <t xml:space="preserve">A weboldal fejrészében hivatkozást hozott létre a </t>
    </r>
    <r>
      <rPr>
        <i/>
        <sz val="11"/>
        <color theme="1"/>
        <rFont val="Courier New"/>
        <family val="3"/>
        <charset val="238"/>
      </rPr>
      <t xml:space="preserve">visszhang.css </t>
    </r>
    <r>
      <rPr>
        <sz val="12"/>
        <color theme="1"/>
        <rFont val="Times New Roman"/>
        <family val="1"/>
        <charset val="238"/>
      </rPr>
      <t>stíluslapra</t>
    </r>
  </si>
  <si>
    <r>
      <t xml:space="preserve">A weblap háttere a </t>
    </r>
    <r>
      <rPr>
        <i/>
        <sz val="11"/>
        <color theme="1"/>
        <rFont val="Courier New"/>
        <family val="3"/>
        <charset val="238"/>
      </rPr>
      <t xml:space="preserve">soundwaves.jpg </t>
    </r>
    <r>
      <rPr>
        <sz val="12"/>
        <color theme="1"/>
        <rFont val="Times New Roman"/>
        <family val="1"/>
        <charset val="238"/>
      </rPr>
      <t>kép</t>
    </r>
  </si>
  <si>
    <r>
      <t xml:space="preserve">Az alapértelmezett betűszín a </t>
    </r>
    <r>
      <rPr>
        <i/>
        <sz val="11"/>
        <color theme="1"/>
        <rFont val="Courier New"/>
        <family val="3"/>
        <charset val="238"/>
      </rPr>
      <t>#333333</t>
    </r>
    <r>
      <rPr>
        <sz val="12"/>
        <color theme="1"/>
        <rFont val="Times New Roman"/>
        <family val="1"/>
        <charset val="238"/>
      </rPr>
      <t xml:space="preserve"> színkódú szürke</t>
    </r>
  </si>
  <si>
    <t>A lap 800px széles és vízszintesen középre zárt</t>
  </si>
  <si>
    <t>Az oldal vázának kialakítása</t>
  </si>
  <si>
    <r>
      <t xml:space="preserve">A HTML kódba helyesen beillesztette az </t>
    </r>
    <r>
      <rPr>
        <i/>
        <sz val="11"/>
        <color theme="1"/>
        <rFont val="Courier New"/>
        <family val="3"/>
        <charset val="238"/>
      </rPr>
      <t>oldal</t>
    </r>
    <r>
      <rPr>
        <sz val="12"/>
        <color theme="1"/>
        <rFont val="Times New Roman"/>
        <family val="1"/>
        <charset val="238"/>
      </rPr>
      <t xml:space="preserve"> jelölőt</t>
    </r>
  </si>
  <si>
    <r>
      <t xml:space="preserve">Az </t>
    </r>
    <r>
      <rPr>
        <i/>
        <sz val="11"/>
        <color theme="1"/>
        <rFont val="Courier New"/>
        <family val="3"/>
        <charset val="238"/>
      </rPr>
      <t>oldal</t>
    </r>
    <r>
      <rPr>
        <sz val="12"/>
        <color theme="1"/>
        <rFont val="Times New Roman"/>
        <family val="1"/>
        <charset val="238"/>
      </rPr>
      <t xml:space="preserve"> jelölőnél beállította a hátteret </t>
    </r>
    <r>
      <rPr>
        <i/>
        <sz val="11"/>
        <color theme="1"/>
        <rFont val="Courier New"/>
        <family val="3"/>
        <charset val="238"/>
      </rPr>
      <t>#eeeeee</t>
    </r>
    <r>
      <rPr>
        <sz val="12"/>
        <color theme="1"/>
        <rFont val="Times New Roman"/>
        <family val="1"/>
        <charset val="238"/>
      </rPr>
      <t xml:space="preserve"> színkódú szürkére</t>
    </r>
  </si>
  <si>
    <r>
      <t xml:space="preserve">Az </t>
    </r>
    <r>
      <rPr>
        <i/>
        <sz val="11"/>
        <color theme="1"/>
        <rFont val="Courier New"/>
        <family val="3"/>
        <charset val="238"/>
      </rPr>
      <t>oldal</t>
    </r>
    <r>
      <rPr>
        <sz val="12"/>
        <color theme="1"/>
        <rFont val="Times New Roman"/>
        <family val="1"/>
        <charset val="238"/>
      </rPr>
      <t xml:space="preserve"> jelölőhöz 20px belső margót állított be</t>
    </r>
  </si>
  <si>
    <t>A címsorok formátuma</t>
  </si>
  <si>
    <t>A lekerekített sarkú téglalapok lekerekítésének sugara 10px</t>
  </si>
  <si>
    <t>A téglalapok belső margóját 10px-re módosította</t>
  </si>
  <si>
    <t>A címsor1 stílusú címsor középre zárt</t>
  </si>
  <si>
    <t>A főcím alatti első bekezdés karakterei dőlten jelennek meg</t>
  </si>
  <si>
    <t>A táblázat módosítása</t>
  </si>
  <si>
    <t>A HTML kódot kiegészítette úgy, hogy az első sor fejléc legyen</t>
  </si>
  <si>
    <t>A stíluslapon beállította, hogy a fejléc cella tartalma félkövér, dőlt betűkkel jelenjen meg</t>
  </si>
  <si>
    <t>A fenti négy állítás mindegyike teljesül</t>
  </si>
  <si>
    <t>A képek elhelyezése és formázása</t>
  </si>
  <si>
    <r>
      <t>A HTML kódba beszúrta „</t>
    </r>
    <r>
      <rPr>
        <b/>
        <i/>
        <sz val="12"/>
        <color theme="1"/>
        <rFont val="Times New Roman"/>
        <family val="1"/>
        <charset val="238"/>
      </rPr>
      <t>A visszhang</t>
    </r>
    <r>
      <rPr>
        <sz val="12"/>
        <color theme="1"/>
        <rFont val="Times New Roman"/>
        <family val="1"/>
        <charset val="238"/>
      </rPr>
      <t xml:space="preserve">” alcímet követő bekezdés után az </t>
    </r>
    <r>
      <rPr>
        <i/>
        <sz val="11"/>
        <color theme="1"/>
        <rFont val="Courier New"/>
        <family val="3"/>
        <charset val="238"/>
      </rPr>
      <t>abra.png</t>
    </r>
    <r>
      <rPr>
        <sz val="12"/>
        <color theme="1"/>
        <rFont val="Times New Roman"/>
        <family val="1"/>
        <charset val="238"/>
      </rPr>
      <t xml:space="preserve"> vagy a </t>
    </r>
    <r>
      <rPr>
        <i/>
        <sz val="11"/>
        <color theme="1"/>
        <rFont val="Courier New"/>
        <family val="3"/>
        <charset val="238"/>
      </rPr>
      <t>potabra.png</t>
    </r>
    <r>
      <rPr>
        <sz val="12"/>
        <color theme="1"/>
        <rFont val="Times New Roman"/>
        <family val="1"/>
        <charset val="238"/>
      </rPr>
      <t xml:space="preserve"> képet, és a képre alkalmazta az </t>
    </r>
    <r>
      <rPr>
        <i/>
        <sz val="11"/>
        <color theme="1"/>
        <rFont val="Courier New"/>
        <family val="3"/>
        <charset val="238"/>
      </rPr>
      <t>abra</t>
    </r>
    <r>
      <rPr>
        <sz val="12"/>
        <color theme="1"/>
        <rFont val="Times New Roman"/>
        <family val="1"/>
        <charset val="238"/>
      </rPr>
      <t xml:space="preserve"> osztályjelölő beállításait</t>
    </r>
  </si>
  <si>
    <r>
      <t>A HTML kódba beszúrta „</t>
    </r>
    <r>
      <rPr>
        <b/>
        <i/>
        <sz val="12"/>
        <color theme="1"/>
        <rFont val="Times New Roman"/>
        <family val="1"/>
        <charset val="238"/>
      </rPr>
      <t>A visszhang</t>
    </r>
    <r>
      <rPr>
        <sz val="12"/>
        <color theme="1"/>
        <rFont val="Times New Roman"/>
        <family val="1"/>
        <charset val="238"/>
      </rPr>
      <t xml:space="preserve">” alcímet követő bekezdés után az </t>
    </r>
    <r>
      <rPr>
        <i/>
        <sz val="11"/>
        <color theme="1"/>
        <rFont val="Courier New"/>
        <family val="3"/>
        <charset val="238"/>
      </rPr>
      <t>abra.png</t>
    </r>
    <r>
      <rPr>
        <sz val="12"/>
        <color theme="1"/>
        <rFont val="Times New Roman"/>
        <family val="1"/>
        <charset val="238"/>
      </rPr>
      <t xml:space="preserve"> vagy a </t>
    </r>
    <r>
      <rPr>
        <i/>
        <sz val="11"/>
        <color theme="1"/>
        <rFont val="Courier New"/>
        <family val="3"/>
        <charset val="238"/>
      </rPr>
      <t>potabra.png</t>
    </r>
    <r>
      <rPr>
        <sz val="12"/>
        <color theme="1"/>
        <rFont val="Times New Roman"/>
        <family val="1"/>
        <charset val="238"/>
      </rPr>
      <t xml:space="preserve"> képet, és a képre beállította „</t>
    </r>
    <r>
      <rPr>
        <sz val="12"/>
        <color rgb="FF000000"/>
        <rFont val="Times New Roman"/>
        <family val="1"/>
        <charset val="238"/>
      </rPr>
      <t>A visszhang keletkezése</t>
    </r>
    <r>
      <rPr>
        <sz val="12"/>
        <color theme="1"/>
        <rFont val="Times New Roman"/>
        <family val="1"/>
        <charset val="238"/>
      </rPr>
      <t>” alternatív szöveget</t>
    </r>
  </si>
  <si>
    <t>A fentiekből legalább hat teljesül</t>
  </si>
  <si>
    <t>A fentiek mindegyike teljesül</t>
  </si>
  <si>
    <r>
      <t xml:space="preserve">A stíluslapon létrehozta a </t>
    </r>
    <r>
      <rPr>
        <i/>
        <sz val="11"/>
        <color theme="1"/>
        <rFont val="Courier New"/>
        <family val="3"/>
        <charset val="238"/>
      </rPr>
      <t>kep</t>
    </r>
    <r>
      <rPr>
        <sz val="12"/>
        <color theme="1"/>
        <rFont val="Times New Roman"/>
        <family val="1"/>
        <charset val="238"/>
      </rPr>
      <t xml:space="preserve"> osztályjelölőt</t>
    </r>
  </si>
  <si>
    <r>
      <t xml:space="preserve">A </t>
    </r>
    <r>
      <rPr>
        <i/>
        <sz val="12"/>
        <color theme="1"/>
        <rFont val="Times New Roman"/>
        <family val="1"/>
        <charset val="238"/>
      </rPr>
      <t>kep</t>
    </r>
    <r>
      <rPr>
        <sz val="12"/>
        <color theme="1"/>
        <rFont val="Times New Roman"/>
        <family val="1"/>
        <charset val="238"/>
      </rPr>
      <t xml:space="preserve"> osztályjelölő tulajdonságainál beállította, hogy a képek szélessége az oldalarány megtartásával 300px legyen</t>
    </r>
  </si>
  <si>
    <r>
      <t xml:space="preserve">A </t>
    </r>
    <r>
      <rPr>
        <i/>
        <sz val="12"/>
        <color theme="1"/>
        <rFont val="Times New Roman"/>
        <family val="1"/>
        <charset val="238"/>
      </rPr>
      <t>kep</t>
    </r>
    <r>
      <rPr>
        <sz val="12"/>
        <color theme="1"/>
        <rFont val="Times New Roman"/>
        <family val="1"/>
        <charset val="238"/>
      </rPr>
      <t xml:space="preserve"> osztályjelölő tulajdonságainál beállította, hogy a képek vízszintesen középre zárva, függőlegesen 10px margóval jelenjenek meg</t>
    </r>
  </si>
  <si>
    <t>Hivatkozások kialakítása</t>
  </si>
  <si>
    <r>
      <t>„</t>
    </r>
    <r>
      <rPr>
        <b/>
        <i/>
        <sz val="12"/>
        <color theme="1"/>
        <rFont val="Times New Roman"/>
        <family val="1"/>
        <charset val="238"/>
      </rPr>
      <t>A hang</t>
    </r>
    <r>
      <rPr>
        <sz val="12"/>
        <color theme="1"/>
        <rFont val="Times New Roman"/>
        <family val="1"/>
        <charset val="238"/>
      </rPr>
      <t>” alcím alatti első bekezdés második szava („</t>
    </r>
    <r>
      <rPr>
        <b/>
        <i/>
        <sz val="12"/>
        <color theme="1"/>
        <rFont val="Times New Roman"/>
        <family val="1"/>
        <charset val="238"/>
      </rPr>
      <t>hang</t>
    </r>
    <r>
      <rPr>
        <sz val="12"/>
        <color theme="1"/>
        <rFont val="Times New Roman"/>
        <family val="1"/>
        <charset val="238"/>
      </rPr>
      <t>”) a https://hu.wikipedia.org/wiki/Hang lapra mutat</t>
    </r>
  </si>
  <si>
    <r>
      <t>„</t>
    </r>
    <r>
      <rPr>
        <b/>
        <i/>
        <sz val="12"/>
        <color theme="1"/>
        <rFont val="Times New Roman"/>
        <family val="1"/>
        <charset val="238"/>
      </rPr>
      <t>A tihanyi visszhang</t>
    </r>
    <r>
      <rPr>
        <sz val="12"/>
        <color theme="1"/>
        <rFont val="Times New Roman"/>
        <family val="1"/>
        <charset val="238"/>
      </rPr>
      <t>” alcím alatti első bekezdés elején lévő „</t>
    </r>
    <r>
      <rPr>
        <b/>
        <i/>
        <sz val="12"/>
        <color theme="1"/>
        <rFont val="Times New Roman"/>
        <family val="1"/>
        <charset val="238"/>
      </rPr>
      <t>tihanyi visszhang</t>
    </r>
    <r>
      <rPr>
        <sz val="12"/>
        <color theme="1"/>
        <rFont val="Times New Roman"/>
        <family val="1"/>
        <charset val="238"/>
      </rPr>
      <t>” szókapcsolat a https://hu.wikipedia.org/wiki/Tihanyi_visszhang lapra mutat</t>
    </r>
  </si>
  <si>
    <r>
      <t xml:space="preserve">Vizsgapont: </t>
    </r>
    <r>
      <rPr>
        <i/>
        <sz val="12"/>
        <color theme="1"/>
        <rFont val="Times New Roman"/>
        <family val="1"/>
        <charset val="238"/>
      </rPr>
      <t>feladatpontok 35/42 része egész számra lefelé kerekítve</t>
    </r>
  </si>
  <si>
    <t>1B. Útvonaltervezés</t>
  </si>
  <si>
    <r>
      <t xml:space="preserve">Létezik </t>
    </r>
    <r>
      <rPr>
        <i/>
        <sz val="11"/>
        <color theme="1"/>
        <rFont val="Courier New"/>
        <family val="3"/>
        <charset val="238"/>
      </rPr>
      <t>utvonalterv</t>
    </r>
    <r>
      <rPr>
        <sz val="11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 xml:space="preserve">néven fájl a táblázatkezelő alapértelmezett formátumában, amely a </t>
    </r>
    <r>
      <rPr>
        <i/>
        <sz val="11"/>
        <color theme="1"/>
        <rFont val="Courier New"/>
        <family val="3"/>
        <charset val="238"/>
      </rPr>
      <t xml:space="preserve">megallok.txt </t>
    </r>
    <r>
      <rPr>
        <sz val="12"/>
        <color theme="1"/>
        <rFont val="Times New Roman"/>
        <family val="1"/>
        <charset val="238"/>
      </rPr>
      <t xml:space="preserve">fájlban lévő adatokat tartalmazza a </t>
    </r>
    <r>
      <rPr>
        <b/>
        <i/>
        <sz val="12"/>
        <color theme="1"/>
        <rFont val="Times New Roman"/>
        <family val="1"/>
        <charset val="238"/>
      </rPr>
      <t>megallok</t>
    </r>
    <r>
      <rPr>
        <sz val="12"/>
        <color theme="1"/>
        <rFont val="Times New Roman"/>
        <family val="1"/>
        <charset val="238"/>
      </rPr>
      <t xml:space="preserve"> nevű munkalap </t>
    </r>
    <r>
      <rPr>
        <i/>
        <sz val="12"/>
        <color theme="1"/>
        <rFont val="Times New Roman"/>
        <family val="1"/>
        <charset val="238"/>
      </rPr>
      <t>A1</t>
    </r>
    <r>
      <rPr>
        <sz val="12"/>
        <color theme="1"/>
        <rFont val="Times New Roman"/>
        <family val="1"/>
        <charset val="238"/>
      </rPr>
      <t>-es cellájától kiindulva</t>
    </r>
  </si>
  <si>
    <r>
      <t xml:space="preserve">A </t>
    </r>
    <r>
      <rPr>
        <i/>
        <sz val="12"/>
        <color theme="1"/>
        <rFont val="Times New Roman"/>
        <family val="1"/>
        <charset val="238"/>
      </rPr>
      <t>terv</t>
    </r>
    <r>
      <rPr>
        <sz val="12"/>
        <color theme="1"/>
        <rFont val="Times New Roman"/>
        <family val="1"/>
        <charset val="238"/>
      </rPr>
      <t xml:space="preserve"> munkalap kialakítása</t>
    </r>
  </si>
  <si>
    <r>
      <t xml:space="preserve">Létezik a munkafüzetben a </t>
    </r>
    <r>
      <rPr>
        <b/>
        <i/>
        <sz val="12"/>
        <color theme="1"/>
        <rFont val="Times New Roman"/>
        <family val="1"/>
        <charset val="238"/>
      </rPr>
      <t>terv</t>
    </r>
    <r>
      <rPr>
        <sz val="12"/>
        <color theme="1"/>
        <rFont val="Times New Roman"/>
        <family val="1"/>
        <charset val="238"/>
      </rPr>
      <t xml:space="preserve"> munkalap, amely a </t>
    </r>
    <r>
      <rPr>
        <i/>
        <sz val="11"/>
        <color theme="1"/>
        <rFont val="Courier New"/>
        <family val="3"/>
        <charset val="238"/>
      </rPr>
      <t xml:space="preserve">terv.txt </t>
    </r>
    <r>
      <rPr>
        <sz val="12"/>
        <color theme="1"/>
        <rFont val="Times New Roman"/>
        <family val="1"/>
        <charset val="238"/>
      </rPr>
      <t xml:space="preserve">fájlban lévő adatokat tartalmazza az </t>
    </r>
    <r>
      <rPr>
        <i/>
        <sz val="12"/>
        <color theme="1"/>
        <rFont val="Times New Roman"/>
        <family val="1"/>
        <charset val="238"/>
      </rPr>
      <t>A1</t>
    </r>
    <r>
      <rPr>
        <sz val="12"/>
        <color theme="1"/>
        <rFont val="Times New Roman"/>
        <family val="1"/>
        <charset val="238"/>
      </rPr>
      <t>-es cellától kiindulva</t>
    </r>
  </si>
  <si>
    <r>
      <t xml:space="preserve">A távolságok meghatározása a </t>
    </r>
    <r>
      <rPr>
        <i/>
        <sz val="12"/>
        <color theme="1"/>
        <rFont val="Times New Roman"/>
        <family val="1"/>
        <charset val="238"/>
      </rPr>
      <t>megallo</t>
    </r>
    <r>
      <rPr>
        <sz val="12"/>
        <color theme="1"/>
        <rFont val="Times New Roman"/>
        <family val="1"/>
        <charset val="238"/>
      </rPr>
      <t xml:space="preserve"> munkalapon</t>
    </r>
  </si>
  <si>
    <r>
      <t xml:space="preserve">Kialakította a munkalap 1. sorát (az </t>
    </r>
    <r>
      <rPr>
        <i/>
        <sz val="12"/>
        <color theme="1"/>
        <rFont val="Times New Roman"/>
        <family val="1"/>
        <charset val="238"/>
      </rPr>
      <t>F1:H1</t>
    </r>
    <r>
      <rPr>
        <sz val="12"/>
        <color theme="1"/>
        <rFont val="Times New Roman"/>
        <family val="1"/>
        <charset val="238"/>
      </rPr>
      <t xml:space="preserve"> és </t>
    </r>
    <r>
      <rPr>
        <i/>
        <sz val="12"/>
        <color theme="1"/>
        <rFont val="Times New Roman"/>
        <family val="1"/>
        <charset val="238"/>
      </rPr>
      <t>J1:L1</t>
    </r>
    <r>
      <rPr>
        <sz val="12"/>
        <color theme="1"/>
        <rFont val="Times New Roman"/>
        <family val="1"/>
        <charset val="238"/>
      </rPr>
      <t xml:space="preserve"> tartomány celláiban rendre a „</t>
    </r>
    <r>
      <rPr>
        <sz val="12"/>
        <color rgb="FF000000"/>
        <rFont val="Times New Roman"/>
        <family val="1"/>
        <charset val="238"/>
      </rPr>
      <t>Szélesség</t>
    </r>
    <r>
      <rPr>
        <sz val="12"/>
        <color theme="1"/>
        <rFont val="Times New Roman"/>
        <family val="1"/>
        <charset val="238"/>
      </rPr>
      <t>”, „</t>
    </r>
    <r>
      <rPr>
        <sz val="12"/>
        <color rgb="FF000000"/>
        <rFont val="Times New Roman"/>
        <family val="1"/>
        <charset val="238"/>
      </rPr>
      <t>Hosszúság</t>
    </r>
    <r>
      <rPr>
        <sz val="12"/>
        <color theme="1"/>
        <rFont val="Times New Roman"/>
        <family val="1"/>
        <charset val="238"/>
      </rPr>
      <t>”, „</t>
    </r>
    <r>
      <rPr>
        <sz val="12"/>
        <color rgb="FF000000"/>
        <rFont val="Times New Roman"/>
        <family val="1"/>
        <charset val="238"/>
      </rPr>
      <t>Távolság</t>
    </r>
    <r>
      <rPr>
        <sz val="12"/>
        <color theme="1"/>
        <rFont val="Times New Roman"/>
        <family val="1"/>
        <charset val="238"/>
      </rPr>
      <t>” szöveg jelenik meg)</t>
    </r>
  </si>
  <si>
    <r>
      <t>A</t>
    </r>
    <r>
      <rPr>
        <i/>
        <sz val="12"/>
        <color theme="1"/>
        <rFont val="Times New Roman"/>
        <family val="1"/>
        <charset val="238"/>
      </rPr>
      <t>z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 xml:space="preserve">F2:F221 </t>
    </r>
    <r>
      <rPr>
        <sz val="12"/>
        <color theme="1"/>
        <rFont val="Times New Roman"/>
        <family val="1"/>
        <charset val="238"/>
      </rPr>
      <t>tartomány legalább egy cellájában kiszámította az indulási hely és egy megálló szélességi eltérését kilométerben</t>
    </r>
  </si>
  <si>
    <r>
      <t>A</t>
    </r>
    <r>
      <rPr>
        <i/>
        <sz val="12"/>
        <color theme="1"/>
        <rFont val="Times New Roman"/>
        <family val="1"/>
        <charset val="238"/>
      </rPr>
      <t xml:space="preserve">z F2:F221 </t>
    </r>
    <r>
      <rPr>
        <sz val="12"/>
        <color theme="1"/>
        <rFont val="Times New Roman"/>
        <family val="1"/>
        <charset val="238"/>
      </rPr>
      <t>tartomány minden cellájában kiszámította az indulási hely és egy-egy megálló szélességi eltérését kilométerben</t>
    </r>
  </si>
  <si>
    <r>
      <t>A G</t>
    </r>
    <r>
      <rPr>
        <i/>
        <sz val="12"/>
        <color theme="1"/>
        <rFont val="Times New Roman"/>
        <family val="1"/>
        <charset val="238"/>
      </rPr>
      <t xml:space="preserve">2:G221 </t>
    </r>
    <r>
      <rPr>
        <sz val="12"/>
        <color theme="1"/>
        <rFont val="Times New Roman"/>
        <family val="1"/>
        <charset val="238"/>
      </rPr>
      <t>tartomány legalább egy cellájában kiszámította az indulási hely és egy megálló hosszúsági eltérését kilométerben</t>
    </r>
  </si>
  <si>
    <r>
      <t xml:space="preserve">A </t>
    </r>
    <r>
      <rPr>
        <i/>
        <sz val="12"/>
        <color theme="1"/>
        <rFont val="Times New Roman"/>
        <family val="1"/>
        <charset val="238"/>
      </rPr>
      <t xml:space="preserve">G2:G221 </t>
    </r>
    <r>
      <rPr>
        <sz val="12"/>
        <color theme="1"/>
        <rFont val="Times New Roman"/>
        <family val="1"/>
        <charset val="238"/>
      </rPr>
      <t>tartomány minden cellájában kiszámította az indulási hely és egy-egy megálló hosszúsági eltérését kilométerben</t>
    </r>
  </si>
  <si>
    <r>
      <t xml:space="preserve">A </t>
    </r>
    <r>
      <rPr>
        <i/>
        <sz val="12"/>
        <color theme="1"/>
        <rFont val="Times New Roman"/>
        <family val="1"/>
        <charset val="238"/>
      </rPr>
      <t xml:space="preserve">H2:H221 </t>
    </r>
    <r>
      <rPr>
        <sz val="12"/>
        <color theme="1"/>
        <rFont val="Times New Roman"/>
        <family val="1"/>
        <charset val="238"/>
      </rPr>
      <t>tartomány legalább egy cellájában kiszámította az indulási hely és egy megálló távolságát méterben</t>
    </r>
  </si>
  <si>
    <r>
      <t xml:space="preserve">A </t>
    </r>
    <r>
      <rPr>
        <i/>
        <sz val="12"/>
        <color theme="1"/>
        <rFont val="Times New Roman"/>
        <family val="1"/>
        <charset val="238"/>
      </rPr>
      <t xml:space="preserve">H2:H221 </t>
    </r>
    <r>
      <rPr>
        <sz val="12"/>
        <color theme="1"/>
        <rFont val="Times New Roman"/>
        <family val="1"/>
        <charset val="238"/>
      </rPr>
      <t>tartomány minden cellájában kiszámította az indulási hely és egy-egy megálló távolságát méterben</t>
    </r>
  </si>
  <si>
    <t>Az induláshoz legközelebbi megálló kiválasztása</t>
  </si>
  <si>
    <r>
      <t xml:space="preserve">A </t>
    </r>
    <r>
      <rPr>
        <i/>
        <sz val="12"/>
        <color theme="1"/>
        <rFont val="Times New Roman"/>
        <family val="1"/>
        <charset val="238"/>
      </rPr>
      <t>G223:G225</t>
    </r>
    <r>
      <rPr>
        <sz val="12"/>
        <color theme="1"/>
        <rFont val="Times New Roman"/>
        <family val="1"/>
        <charset val="238"/>
      </rPr>
      <t xml:space="preserve"> tartomány három cellájában rendre a „</t>
    </r>
    <r>
      <rPr>
        <sz val="12"/>
        <color rgb="FF000000"/>
        <rFont val="Times New Roman"/>
        <family val="1"/>
        <charset val="238"/>
      </rPr>
      <t>Távolság</t>
    </r>
    <r>
      <rPr>
        <sz val="12"/>
        <color theme="1"/>
        <rFont val="Times New Roman"/>
        <family val="1"/>
        <charset val="238"/>
      </rPr>
      <t>”, „</t>
    </r>
    <r>
      <rPr>
        <sz val="12"/>
        <color rgb="FF000000"/>
        <rFont val="Times New Roman"/>
        <family val="1"/>
        <charset val="238"/>
      </rPr>
      <t>Felszállás</t>
    </r>
    <r>
      <rPr>
        <sz val="12"/>
        <color theme="1"/>
        <rFont val="Times New Roman"/>
        <family val="1"/>
        <charset val="238"/>
      </rPr>
      <t>” és „</t>
    </r>
    <r>
      <rPr>
        <sz val="12"/>
        <color rgb="FF000000"/>
        <rFont val="Times New Roman"/>
        <family val="1"/>
        <charset val="238"/>
      </rPr>
      <t>Járat</t>
    </r>
    <r>
      <rPr>
        <sz val="12"/>
        <color theme="1"/>
        <rFont val="Times New Roman"/>
        <family val="1"/>
        <charset val="238"/>
      </rPr>
      <t>” szövegek szerepelnek</t>
    </r>
  </si>
  <si>
    <r>
      <t>A K</t>
    </r>
    <r>
      <rPr>
        <i/>
        <sz val="12"/>
        <color theme="1"/>
        <rFont val="Times New Roman"/>
        <family val="1"/>
        <charset val="238"/>
      </rPr>
      <t>223:K224</t>
    </r>
    <r>
      <rPr>
        <sz val="12"/>
        <color theme="1"/>
        <rFont val="Times New Roman"/>
        <family val="1"/>
        <charset val="238"/>
      </rPr>
      <t xml:space="preserve"> tartomány két cellájában rendre a „</t>
    </r>
    <r>
      <rPr>
        <sz val="12"/>
        <color rgb="FF000000"/>
        <rFont val="Times New Roman"/>
        <family val="1"/>
        <charset val="238"/>
      </rPr>
      <t>Távolság</t>
    </r>
    <r>
      <rPr>
        <sz val="12"/>
        <color theme="1"/>
        <rFont val="Times New Roman"/>
        <family val="1"/>
        <charset val="238"/>
      </rPr>
      <t>” és „</t>
    </r>
    <r>
      <rPr>
        <sz val="12"/>
        <color rgb="FF000000"/>
        <rFont val="Times New Roman"/>
        <family val="1"/>
        <charset val="238"/>
      </rPr>
      <t>Leszállás</t>
    </r>
    <r>
      <rPr>
        <sz val="12"/>
        <color theme="1"/>
        <rFont val="Times New Roman"/>
        <family val="1"/>
        <charset val="238"/>
      </rPr>
      <t>” szövegek szerepelnek</t>
    </r>
  </si>
  <si>
    <r>
      <t xml:space="preserve">A </t>
    </r>
    <r>
      <rPr>
        <i/>
        <sz val="12"/>
        <color theme="1"/>
        <rFont val="Times New Roman"/>
        <family val="1"/>
        <charset val="238"/>
      </rPr>
      <t>H223</t>
    </r>
    <r>
      <rPr>
        <sz val="12"/>
        <color theme="1"/>
        <rFont val="Times New Roman"/>
        <family val="1"/>
        <charset val="238"/>
      </rPr>
      <t>-as cellában függvény segítségével megadta a legkisebb távolságértéket</t>
    </r>
  </si>
  <si>
    <r>
      <t xml:space="preserve">A </t>
    </r>
    <r>
      <rPr>
        <i/>
        <sz val="12"/>
        <color theme="1"/>
        <rFont val="Times New Roman"/>
        <family val="1"/>
        <charset val="238"/>
      </rPr>
      <t>H224</t>
    </r>
    <r>
      <rPr>
        <sz val="12"/>
        <color theme="1"/>
        <rFont val="Times New Roman"/>
        <family val="1"/>
        <charset val="238"/>
      </rPr>
      <t>-es cellában függvény segítségével megadta a legkisebb távolságértékhez tartozó állomás nevét</t>
    </r>
  </si>
  <si>
    <r>
      <t xml:space="preserve">A </t>
    </r>
    <r>
      <rPr>
        <i/>
        <sz val="12"/>
        <color theme="1"/>
        <rFont val="Times New Roman"/>
        <family val="1"/>
        <charset val="238"/>
      </rPr>
      <t>H225</t>
    </r>
    <r>
      <rPr>
        <sz val="12"/>
        <color theme="1"/>
        <rFont val="Times New Roman"/>
        <family val="1"/>
        <charset val="238"/>
      </rPr>
      <t>-ös cellában függvény segítségével megadta a legkisebb távolságértékhez tartozó járat számát</t>
    </r>
  </si>
  <si>
    <t>A célhelyhez legközelebbi megálló kiválasztása</t>
  </si>
  <si>
    <r>
      <t xml:space="preserve">A </t>
    </r>
    <r>
      <rPr>
        <i/>
        <sz val="12"/>
        <color theme="1"/>
        <rFont val="Times New Roman"/>
        <family val="1"/>
        <charset val="238"/>
      </rPr>
      <t xml:space="preserve">J2:J221 </t>
    </r>
    <r>
      <rPr>
        <sz val="12"/>
        <color theme="1"/>
        <rFont val="Times New Roman"/>
        <family val="1"/>
        <charset val="238"/>
      </rPr>
      <t>tartomány legalább egy cellájában kiszámította a célhely és egy megálló szélességi eltérését kilométerben</t>
    </r>
  </si>
  <si>
    <r>
      <t>A</t>
    </r>
    <r>
      <rPr>
        <i/>
        <sz val="12"/>
        <color theme="1"/>
        <rFont val="Times New Roman"/>
        <family val="1"/>
        <charset val="238"/>
      </rPr>
      <t xml:space="preserve"> J2:J221 </t>
    </r>
    <r>
      <rPr>
        <sz val="12"/>
        <color theme="1"/>
        <rFont val="Times New Roman"/>
        <family val="1"/>
        <charset val="238"/>
      </rPr>
      <t>tartomány minden cellájában kiszámította a célhely és egy-egy megálló szélességi eltérését kilométerben</t>
    </r>
  </si>
  <si>
    <r>
      <t xml:space="preserve">A </t>
    </r>
    <r>
      <rPr>
        <i/>
        <sz val="12"/>
        <color theme="1"/>
        <rFont val="Times New Roman"/>
        <family val="1"/>
        <charset val="238"/>
      </rPr>
      <t xml:space="preserve">K2:K221 </t>
    </r>
    <r>
      <rPr>
        <sz val="12"/>
        <color theme="1"/>
        <rFont val="Times New Roman"/>
        <family val="1"/>
        <charset val="238"/>
      </rPr>
      <t>tartomány legalább egy cellájában kiszámította a célhely és egy megálló hosszúsági eltérését kilométerben</t>
    </r>
  </si>
  <si>
    <r>
      <t xml:space="preserve">A </t>
    </r>
    <r>
      <rPr>
        <i/>
        <sz val="12"/>
        <color theme="1"/>
        <rFont val="Times New Roman"/>
        <family val="1"/>
        <charset val="238"/>
      </rPr>
      <t xml:space="preserve">K2:K221 </t>
    </r>
    <r>
      <rPr>
        <sz val="12"/>
        <color theme="1"/>
        <rFont val="Times New Roman"/>
        <family val="1"/>
        <charset val="238"/>
      </rPr>
      <t>tartomány minden cellájában kiszámította a célhely és egy-egy megálló hosszúsági eltérését kilométerben</t>
    </r>
  </si>
  <si>
    <r>
      <t xml:space="preserve">Az </t>
    </r>
    <r>
      <rPr>
        <i/>
        <sz val="12"/>
        <color theme="1"/>
        <rFont val="Times New Roman"/>
        <family val="1"/>
        <charset val="238"/>
      </rPr>
      <t xml:space="preserve">L2:L221 </t>
    </r>
    <r>
      <rPr>
        <sz val="12"/>
        <color theme="1"/>
        <rFont val="Times New Roman"/>
        <family val="1"/>
        <charset val="238"/>
      </rPr>
      <t>tartomány legalább egy cellájában kiszámította a célhely és egy megálló távolságát méterben</t>
    </r>
  </si>
  <si>
    <r>
      <t xml:space="preserve">Az </t>
    </r>
    <r>
      <rPr>
        <i/>
        <sz val="12"/>
        <color theme="1"/>
        <rFont val="Times New Roman"/>
        <family val="1"/>
        <charset val="238"/>
      </rPr>
      <t xml:space="preserve">L2:L221 </t>
    </r>
    <r>
      <rPr>
        <sz val="12"/>
        <color theme="1"/>
        <rFont val="Times New Roman"/>
        <family val="1"/>
        <charset val="238"/>
      </rPr>
      <t>tartomány minden cellájában kiszámította a célhely és egy-egy megálló távolságát méterben</t>
    </r>
  </si>
  <si>
    <r>
      <t xml:space="preserve">Az </t>
    </r>
    <r>
      <rPr>
        <i/>
        <sz val="12"/>
        <color theme="1"/>
        <rFont val="Times New Roman"/>
        <family val="1"/>
        <charset val="238"/>
      </rPr>
      <t>L223</t>
    </r>
    <r>
      <rPr>
        <sz val="12"/>
        <color theme="1"/>
        <rFont val="Times New Roman"/>
        <family val="1"/>
        <charset val="238"/>
      </rPr>
      <t>-as cellában függvény segítségével megadta a megfelelő járathoz tartozó távolságok közül a legkisebb értéket</t>
    </r>
  </si>
  <si>
    <r>
      <t xml:space="preserve">Az </t>
    </r>
    <r>
      <rPr>
        <i/>
        <sz val="12"/>
        <color theme="1"/>
        <rFont val="Times New Roman"/>
        <family val="1"/>
        <charset val="238"/>
      </rPr>
      <t>L224</t>
    </r>
    <r>
      <rPr>
        <sz val="12"/>
        <color theme="1"/>
        <rFont val="Times New Roman"/>
        <family val="1"/>
        <charset val="238"/>
      </rPr>
      <t>-es cellában megadta annak a megállónak nevét, amely a legkisebb távolságra van a célhelytől</t>
    </r>
  </si>
  <si>
    <r>
      <t xml:space="preserve">A </t>
    </r>
    <r>
      <rPr>
        <b/>
        <i/>
        <sz val="12"/>
        <color theme="1"/>
        <rFont val="Times New Roman"/>
        <family val="1"/>
        <charset val="238"/>
      </rPr>
      <t>terv</t>
    </r>
    <r>
      <rPr>
        <sz val="12"/>
        <color theme="1"/>
        <rFont val="Times New Roman"/>
        <family val="1"/>
        <charset val="238"/>
      </rPr>
      <t xml:space="preserve"> munkalap elkészítése</t>
    </r>
  </si>
  <si>
    <r>
      <t xml:space="preserve">Hivatkozás segítségével megjelenítette a </t>
    </r>
    <r>
      <rPr>
        <i/>
        <sz val="12"/>
        <color theme="1"/>
        <rFont val="Times New Roman"/>
        <family val="1"/>
        <charset val="238"/>
      </rPr>
      <t>B5:B9</t>
    </r>
    <r>
      <rPr>
        <sz val="12"/>
        <color theme="1"/>
        <rFont val="Times New Roman"/>
        <family val="1"/>
        <charset val="238"/>
      </rPr>
      <t xml:space="preserve"> tartomány celláiban a </t>
    </r>
    <r>
      <rPr>
        <b/>
        <i/>
        <sz val="12"/>
        <color theme="1"/>
        <rFont val="Times New Roman"/>
        <family val="1"/>
        <charset val="238"/>
      </rPr>
      <t>megallo</t>
    </r>
    <r>
      <rPr>
        <sz val="12"/>
        <color theme="1"/>
        <rFont val="Times New Roman"/>
        <family val="1"/>
        <charset val="238"/>
      </rPr>
      <t xml:space="preserve"> munkalap </t>
    </r>
    <r>
      <rPr>
        <i/>
        <sz val="12"/>
        <color theme="1"/>
        <rFont val="Times New Roman"/>
        <family val="1"/>
        <charset val="238"/>
      </rPr>
      <t>H223:H225</t>
    </r>
    <r>
      <rPr>
        <sz val="12"/>
        <color theme="1"/>
        <rFont val="Times New Roman"/>
        <family val="1"/>
        <charset val="238"/>
      </rPr>
      <t xml:space="preserve"> és </t>
    </r>
    <r>
      <rPr>
        <i/>
        <sz val="12"/>
        <color theme="1"/>
        <rFont val="Times New Roman"/>
        <family val="1"/>
        <charset val="238"/>
      </rPr>
      <t>L223:L224</t>
    </r>
    <r>
      <rPr>
        <sz val="12"/>
        <color theme="1"/>
        <rFont val="Times New Roman"/>
        <family val="1"/>
        <charset val="238"/>
      </rPr>
      <t xml:space="preserve"> tartomány celláiban lévő értékeket</t>
    </r>
  </si>
  <si>
    <r>
      <t xml:space="preserve">A </t>
    </r>
    <r>
      <rPr>
        <i/>
        <sz val="12"/>
        <color theme="1"/>
        <rFont val="Times New Roman"/>
        <family val="1"/>
        <charset val="238"/>
      </rPr>
      <t>B5</t>
    </r>
    <r>
      <rPr>
        <sz val="12"/>
        <color theme="1"/>
        <rFont val="Times New Roman"/>
        <family val="1"/>
        <charset val="238"/>
      </rPr>
      <t xml:space="preserve">-ös és </t>
    </r>
    <r>
      <rPr>
        <i/>
        <sz val="12"/>
        <color theme="1"/>
        <rFont val="Times New Roman"/>
        <family val="1"/>
        <charset val="238"/>
      </rPr>
      <t>B9</t>
    </r>
    <r>
      <rPr>
        <sz val="12"/>
        <color theme="1"/>
        <rFont val="Times New Roman"/>
        <family val="1"/>
        <charset val="238"/>
      </rPr>
      <t>-es cellákban egész számformátumot állított be a „</t>
    </r>
    <r>
      <rPr>
        <sz val="12"/>
        <color rgb="FF000000"/>
        <rFont val="Times New Roman"/>
        <family val="1"/>
        <charset val="238"/>
      </rPr>
      <t>m</t>
    </r>
    <r>
      <rPr>
        <sz val="12"/>
        <color theme="1"/>
        <rFont val="Times New Roman"/>
        <family val="1"/>
        <charset val="238"/>
      </rPr>
      <t>” értékegységgel</t>
    </r>
  </si>
  <si>
    <r>
      <t xml:space="preserve">A </t>
    </r>
    <r>
      <rPr>
        <i/>
        <sz val="12"/>
        <color theme="1"/>
        <rFont val="Times New Roman"/>
        <family val="1"/>
        <charset val="238"/>
      </rPr>
      <t>B7</t>
    </r>
    <r>
      <rPr>
        <sz val="12"/>
        <color theme="1"/>
        <rFont val="Times New Roman"/>
        <family val="1"/>
        <charset val="238"/>
      </rPr>
      <t>-es cellában egész számformátumot állított be a „</t>
    </r>
    <r>
      <rPr>
        <sz val="12"/>
        <color rgb="FF000000"/>
        <rFont val="Times New Roman"/>
        <family val="1"/>
        <charset val="238"/>
      </rPr>
      <t>busz</t>
    </r>
    <r>
      <rPr>
        <sz val="12"/>
        <color theme="1"/>
        <rFont val="Times New Roman"/>
        <family val="1"/>
        <charset val="238"/>
      </rPr>
      <t>” szöveggel</t>
    </r>
  </si>
  <si>
    <r>
      <t xml:space="preserve">Kiválogatta az adott járat összes megállóját, majd a nevüket és a földrajzi koordinátákat a minta szerint elhelyezte az </t>
    </r>
    <r>
      <rPr>
        <i/>
        <sz val="12"/>
        <color theme="1"/>
        <rFont val="Times New Roman"/>
        <family val="1"/>
        <charset val="238"/>
      </rPr>
      <t>A12</t>
    </r>
    <r>
      <rPr>
        <sz val="12"/>
        <color theme="1"/>
        <rFont val="Times New Roman"/>
        <family val="1"/>
        <charset val="238"/>
      </rPr>
      <t>-es cellától kiindulva</t>
    </r>
  </si>
  <si>
    <t>A megállók adatait a hosszúságértékek szerint növekvő sorrendbe rendezte</t>
  </si>
  <si>
    <r>
      <t xml:space="preserve">Az </t>
    </r>
    <r>
      <rPr>
        <i/>
        <sz val="12"/>
        <color theme="1"/>
        <rFont val="Times New Roman"/>
        <family val="1"/>
        <charset val="238"/>
      </rPr>
      <t>A:F</t>
    </r>
    <r>
      <rPr>
        <sz val="12"/>
        <color theme="1"/>
        <rFont val="Times New Roman"/>
        <family val="1"/>
        <charset val="238"/>
      </rPr>
      <t xml:space="preserve"> tartomány celláinak szélességét egyenlő méretűre állította úgy, hogy minden szöveg olvasható legyen</t>
    </r>
  </si>
  <si>
    <t>Diagram készítése</t>
  </si>
  <si>
    <r>
      <t xml:space="preserve">Pont típusú diagramot készített, amely a </t>
    </r>
    <r>
      <rPr>
        <i/>
        <sz val="12"/>
        <color theme="1"/>
        <rFont val="Times New Roman"/>
        <family val="1"/>
        <charset val="238"/>
      </rPr>
      <t>terv</t>
    </r>
    <r>
      <rPr>
        <sz val="12"/>
        <color theme="1"/>
        <rFont val="Times New Roman"/>
        <family val="1"/>
        <charset val="238"/>
      </rPr>
      <t xml:space="preserve"> munkalap </t>
    </r>
    <r>
      <rPr>
        <i/>
        <sz val="12"/>
        <color theme="1"/>
        <rFont val="Times New Roman"/>
        <family val="1"/>
        <charset val="238"/>
      </rPr>
      <t>D1:F30</t>
    </r>
    <r>
      <rPr>
        <sz val="12"/>
        <color theme="1"/>
        <rFont val="Times New Roman"/>
        <family val="1"/>
        <charset val="238"/>
      </rPr>
      <t xml:space="preserve"> tartományának cellái fölött jelenik meg</t>
    </r>
  </si>
  <si>
    <t>A diagram egyik adatsora az indulási és célhely koordinátái</t>
  </si>
  <si>
    <t>A diagram másik adatsora a megfelelő járat megállóinak koordinátái</t>
  </si>
  <si>
    <t>A diagramon a hosszúsági koordináták az X értékek, a szélességi koordináták az Y értékek</t>
  </si>
  <si>
    <t>A diagramon megjelennek az adatpontok jelölői és a megállók összekötő vonalai</t>
  </si>
  <si>
    <r>
      <t>A diagramon megjelenik az „</t>
    </r>
    <r>
      <rPr>
        <b/>
        <i/>
        <sz val="12"/>
        <color theme="1"/>
        <rFont val="Times New Roman"/>
        <family val="1"/>
        <charset val="238"/>
      </rPr>
      <t>Indulás</t>
    </r>
    <r>
      <rPr>
        <sz val="12"/>
        <color theme="1"/>
        <rFont val="Times New Roman"/>
        <family val="1"/>
        <charset val="238"/>
      </rPr>
      <t>” és „</t>
    </r>
    <r>
      <rPr>
        <b/>
        <i/>
        <sz val="12"/>
        <color theme="1"/>
        <rFont val="Times New Roman"/>
        <family val="1"/>
        <charset val="238"/>
      </rPr>
      <t>Érkezés</t>
    </r>
    <r>
      <rPr>
        <sz val="12"/>
        <color theme="1"/>
        <rFont val="Times New Roman"/>
        <family val="1"/>
        <charset val="238"/>
      </rPr>
      <t>” szöveg adatfeliratként a megfelelő adatpontoknál</t>
    </r>
  </si>
  <si>
    <t>A diagramon megjelennek a járat megállóinak nevei adatfeliratként a megfelelő adatpontoknál</t>
  </si>
  <si>
    <r>
      <t xml:space="preserve">Vizsgapont: </t>
    </r>
    <r>
      <rPr>
        <i/>
        <sz val="12"/>
        <color theme="1"/>
        <rFont val="Times New Roman"/>
        <family val="1"/>
        <charset val="238"/>
      </rPr>
      <t>feladatpontok 35/40 része egész számra lefelé kerekítve</t>
    </r>
  </si>
  <si>
    <t>2. Taxitársaság</t>
  </si>
  <si>
    <r>
      <t xml:space="preserve">A megoldás </t>
    </r>
    <r>
      <rPr>
        <i/>
        <sz val="11"/>
        <color theme="1"/>
        <rFont val="Courier New"/>
        <family val="3"/>
        <charset val="238"/>
      </rPr>
      <t>.sql</t>
    </r>
    <r>
      <rPr>
        <sz val="12"/>
        <color theme="1"/>
        <rFont val="Times New Roman"/>
        <family val="1"/>
        <charset val="238"/>
      </rPr>
      <t xml:space="preserve"> állományok létrehozása</t>
    </r>
  </si>
  <si>
    <t>Az elmentett lekérdezések egyikében sem jelenik meg felesleges mező, kifejezés</t>
  </si>
  <si>
    <r>
      <t>2tapasztaltak</t>
    </r>
    <r>
      <rPr>
        <sz val="12"/>
        <color theme="1"/>
        <rFont val="Times New Roman"/>
        <family val="1"/>
        <charset val="238"/>
      </rPr>
      <t xml:space="preserve"> lekérdezés</t>
    </r>
  </si>
  <si>
    <r>
      <t xml:space="preserve">A </t>
    </r>
    <r>
      <rPr>
        <i/>
        <sz val="12"/>
        <color theme="1"/>
        <rFont val="Times New Roman"/>
        <family val="1"/>
        <charset val="238"/>
      </rPr>
      <t>sofor</t>
    </r>
    <r>
      <rPr>
        <sz val="12"/>
        <color theme="1"/>
        <rFont val="Times New Roman"/>
        <family val="1"/>
        <charset val="238"/>
      </rPr>
      <t xml:space="preserve">, a </t>
    </r>
    <r>
      <rPr>
        <i/>
        <sz val="12"/>
        <color theme="1"/>
        <rFont val="Times New Roman"/>
        <family val="1"/>
        <charset val="238"/>
      </rPr>
      <t>rendszam</t>
    </r>
    <r>
      <rPr>
        <sz val="12"/>
        <color theme="1"/>
        <rFont val="Times New Roman"/>
        <family val="1"/>
        <charset val="238"/>
      </rPr>
      <t xml:space="preserve"> és az </t>
    </r>
    <r>
      <rPr>
        <i/>
        <sz val="12"/>
        <color theme="1"/>
        <rFont val="Times New Roman"/>
        <family val="1"/>
        <charset val="238"/>
      </rPr>
      <t xml:space="preserve">engedely </t>
    </r>
    <r>
      <rPr>
        <sz val="12"/>
        <color theme="1"/>
        <rFont val="Times New Roman"/>
        <family val="1"/>
        <charset val="238"/>
      </rPr>
      <t>mezők értéke megjelenik</t>
    </r>
  </si>
  <si>
    <r>
      <t xml:space="preserve">Helyesen szűr a </t>
    </r>
    <r>
      <rPr>
        <i/>
        <sz val="12"/>
        <color theme="1"/>
        <rFont val="Times New Roman"/>
        <family val="1"/>
        <charset val="238"/>
      </rPr>
      <t>vizsga</t>
    </r>
    <r>
      <rPr>
        <sz val="12"/>
        <color theme="1"/>
        <rFont val="Times New Roman"/>
        <family val="1"/>
        <charset val="238"/>
      </rPr>
      <t xml:space="preserve"> mező értékére</t>
    </r>
  </si>
  <si>
    <r>
      <t xml:space="preserve">Helyesen rendez a </t>
    </r>
    <r>
      <rPr>
        <i/>
        <sz val="12"/>
        <color theme="1"/>
        <rFont val="Times New Roman"/>
        <family val="1"/>
        <charset val="238"/>
      </rPr>
      <t>sofor</t>
    </r>
    <r>
      <rPr>
        <sz val="12"/>
        <color theme="1"/>
        <rFont val="Times New Roman"/>
        <family val="1"/>
        <charset val="238"/>
      </rPr>
      <t xml:space="preserve"> mező szerint</t>
    </r>
  </si>
  <si>
    <r>
      <t>3osszegzes</t>
    </r>
    <r>
      <rPr>
        <sz val="12"/>
        <color theme="1"/>
        <rFont val="Times New Roman"/>
        <family val="1"/>
        <charset val="238"/>
      </rPr>
      <t xml:space="preserve"> lekérdezés</t>
    </r>
  </si>
  <si>
    <t>Meghatározza a fuvarok számát vagy a szállítási távolságok összegét</t>
  </si>
  <si>
    <t>Helyesen határozza meg a fuvarok számát és a távolságok összegét</t>
  </si>
  <si>
    <t>Az összefűzött kifejezés egészében helyes</t>
  </si>
  <si>
    <t>Az eredményt a mintának megfelelően egy kifejezéssel, a kívánt oszlopnévvel adta meg</t>
  </si>
  <si>
    <r>
      <t>5csomag</t>
    </r>
    <r>
      <rPr>
        <sz val="12"/>
        <color theme="1"/>
        <rFont val="Times New Roman"/>
        <family val="1"/>
        <charset val="238"/>
      </rPr>
      <t xml:space="preserve"> lekérdezés</t>
    </r>
  </si>
  <si>
    <t>Megjeleníti a sofőrök nevét ábécé sorrendben és biztosította, hogy mindegyik sor csak egyszer szerepeljen</t>
  </si>
  <si>
    <t>A használt táblák közötti kapcsolat helyes</t>
  </si>
  <si>
    <t>Helyesen szűr a dátumra</t>
  </si>
  <si>
    <t>Helyesen szűr a fuvarok távolságára</t>
  </si>
  <si>
    <t>Helyesen szűr a 3-as vagy 5-ös számjegyet tartalmazó rendszámokra</t>
  </si>
  <si>
    <t>Helyes a teljes szűrési feltételt tartalmazó kifejezések logikai kapcsolata</t>
  </si>
  <si>
    <r>
      <t>6elszamolas</t>
    </r>
    <r>
      <rPr>
        <sz val="12"/>
        <color theme="1"/>
        <rFont val="Times New Roman"/>
        <family val="1"/>
        <charset val="238"/>
      </rPr>
      <t xml:space="preserve"> lekérdezés</t>
    </r>
  </si>
  <si>
    <t>Helyes kapcsolattal használja a szükséges táblákat</t>
  </si>
  <si>
    <r>
      <t xml:space="preserve">Csoportosít a </t>
    </r>
    <r>
      <rPr>
        <i/>
        <sz val="12"/>
        <color theme="1"/>
        <rFont val="Times New Roman"/>
        <family val="1"/>
        <charset val="238"/>
      </rPr>
      <t>sofor</t>
    </r>
    <r>
      <rPr>
        <sz val="12"/>
        <color theme="1"/>
        <rFont val="Times New Roman"/>
        <family val="1"/>
        <charset val="238"/>
      </rPr>
      <t xml:space="preserve"> vagy a </t>
    </r>
    <r>
      <rPr>
        <i/>
        <sz val="12"/>
        <color theme="1"/>
        <rFont val="Times New Roman"/>
        <family val="1"/>
        <charset val="238"/>
      </rPr>
      <t>rendszam</t>
    </r>
    <r>
      <rPr>
        <sz val="12"/>
        <color theme="1"/>
        <rFont val="Times New Roman"/>
        <family val="1"/>
        <charset val="238"/>
      </rPr>
      <t xml:space="preserve"> mező szerint</t>
    </r>
  </si>
  <si>
    <t>A fuvar árát helyes kifejezéssel számolja és jeleníti meg</t>
  </si>
  <si>
    <r>
      <t>Megfelelő függvénnyel (</t>
    </r>
    <r>
      <rPr>
        <sz val="9"/>
        <color theme="1"/>
        <rFont val="Courier New"/>
        <family val="3"/>
        <charset val="238"/>
      </rPr>
      <t>SUM()</t>
    </r>
    <r>
      <rPr>
        <sz val="12"/>
        <color theme="1"/>
        <rFont val="Times New Roman"/>
        <family val="1"/>
        <charset val="238"/>
      </rPr>
      <t>) számolja a teljes bevételt</t>
    </r>
  </si>
  <si>
    <t>A rendszámok és a nevek a nevek szerinti ábécérendben jelennek meg</t>
  </si>
  <si>
    <r>
      <t>7stofin</t>
    </r>
    <r>
      <rPr>
        <sz val="12"/>
        <color theme="1"/>
        <rFont val="Times New Roman"/>
        <family val="1"/>
        <charset val="238"/>
      </rPr>
      <t xml:space="preserve"> lekérdezés</t>
    </r>
  </si>
  <si>
    <t>Használja a szükséges táblákat, és a felhasznált táblák kapcsolata helyes</t>
  </si>
  <si>
    <r>
      <t>Helyesen szűr „</t>
    </r>
    <r>
      <rPr>
        <b/>
        <i/>
        <sz val="12"/>
        <color theme="1"/>
        <rFont val="Times New Roman"/>
        <family val="1"/>
        <charset val="238"/>
      </rPr>
      <t>Stofin Keve</t>
    </r>
    <r>
      <rPr>
        <sz val="12"/>
        <color theme="1"/>
        <rFont val="Times New Roman"/>
        <family val="1"/>
        <charset val="238"/>
      </rPr>
      <t>” nevére</t>
    </r>
  </si>
  <si>
    <r>
      <t xml:space="preserve">Csoportosít a </t>
    </r>
    <r>
      <rPr>
        <i/>
        <sz val="12"/>
        <color theme="1"/>
        <rFont val="Times New Roman"/>
        <family val="1"/>
        <charset val="238"/>
      </rPr>
      <t>mikor</t>
    </r>
    <r>
      <rPr>
        <sz val="12"/>
        <color theme="1"/>
        <rFont val="Times New Roman"/>
        <family val="1"/>
        <charset val="238"/>
      </rPr>
      <t xml:space="preserve"> mező szerint</t>
    </r>
  </si>
  <si>
    <t>Egyetlen dátumot jelenít meg</t>
  </si>
  <si>
    <t>Az eredmény a legkisebb távolság összegű nap dátumát jeleníti meg</t>
  </si>
  <si>
    <r>
      <t>8szokai</t>
    </r>
    <r>
      <rPr>
        <sz val="12"/>
        <color theme="1"/>
        <rFont val="Times New Roman"/>
        <family val="1"/>
        <charset val="238"/>
      </rPr>
      <t xml:space="preserve"> lekérdezés</t>
    </r>
  </si>
  <si>
    <r>
      <t>A megoldást alkotó lekérdezésben vagy lekérdezések közül legalább egyben helyesen szűr „</t>
    </r>
    <r>
      <rPr>
        <b/>
        <i/>
        <sz val="12"/>
        <color theme="1"/>
        <rFont val="Times New Roman"/>
        <family val="1"/>
        <charset val="238"/>
      </rPr>
      <t>Szokai Ada</t>
    </r>
    <r>
      <rPr>
        <sz val="12"/>
        <color theme="1"/>
        <rFont val="Times New Roman"/>
        <family val="1"/>
        <charset val="238"/>
      </rPr>
      <t>” nevére</t>
    </r>
  </si>
  <si>
    <t>A megoldást alkotó lekérdezés használja a szükséges táblákat, és a felhasznált táblák kapcsolata helyes</t>
  </si>
  <si>
    <t>Helyesen határozza meg a 6 kilométernél rövidebb távú fuvarok számát</t>
  </si>
  <si>
    <t>Helyesen határozza meg az összes fuvar számát</t>
  </si>
  <si>
    <t>A meghatározott értékek hányadosának 100-szorosát megjelenítette</t>
  </si>
  <si>
    <r>
      <t>9tari</t>
    </r>
    <r>
      <rPr>
        <sz val="12"/>
        <color theme="1"/>
        <rFont val="Times New Roman"/>
        <family val="1"/>
        <charset val="238"/>
      </rPr>
      <t xml:space="preserve"> lekérdezés</t>
    </r>
  </si>
  <si>
    <r>
      <t>Helyesen szűr a „</t>
    </r>
    <r>
      <rPr>
        <b/>
        <i/>
        <sz val="12"/>
        <color theme="1"/>
        <rFont val="Times New Roman"/>
        <family val="1"/>
        <charset val="238"/>
      </rPr>
      <t>Tari Norbert</t>
    </r>
    <r>
      <rPr>
        <sz val="12"/>
        <color theme="1"/>
        <rFont val="Times New Roman"/>
        <family val="1"/>
        <charset val="238"/>
      </rPr>
      <t>” sofőrre</t>
    </r>
  </si>
  <si>
    <r>
      <t xml:space="preserve">A </t>
    </r>
    <r>
      <rPr>
        <i/>
        <sz val="12"/>
        <color theme="1"/>
        <rFont val="Times New Roman"/>
        <family val="1"/>
        <charset val="238"/>
      </rPr>
      <t>mikor</t>
    </r>
    <r>
      <rPr>
        <sz val="12"/>
        <color theme="1"/>
        <rFont val="Times New Roman"/>
        <family val="1"/>
        <charset val="238"/>
      </rPr>
      <t xml:space="preserve"> mező szerint csoportosít</t>
    </r>
  </si>
  <si>
    <r>
      <t>A megfelelő függvényt (</t>
    </r>
    <r>
      <rPr>
        <sz val="9"/>
        <color theme="1"/>
        <rFont val="Courier New"/>
        <family val="3"/>
        <charset val="238"/>
      </rPr>
      <t>SUM()</t>
    </r>
    <r>
      <rPr>
        <sz val="12"/>
        <color theme="1"/>
        <rFont val="Times New Roman"/>
        <family val="1"/>
        <charset val="238"/>
      </rPr>
      <t>) használja az összegzéshez</t>
    </r>
  </si>
  <si>
    <t>Az alkalmi típusú fuvart 1 utassal és a többi típusút a maximális utasszámmal számolja</t>
  </si>
  <si>
    <t>A lekérdezés helyes eredményt ad</t>
  </si>
  <si>
    <t>3. Városi autózás</t>
  </si>
  <si>
    <r>
      <t xml:space="preserve">Létezik a program </t>
    </r>
    <r>
      <rPr>
        <i/>
        <sz val="11"/>
        <color theme="1"/>
        <rFont val="Courier New"/>
        <family val="3"/>
        <charset val="238"/>
      </rPr>
      <t>varos</t>
    </r>
    <r>
      <rPr>
        <sz val="12"/>
        <color theme="1"/>
        <rFont val="Times New Roman"/>
        <family val="1"/>
        <charset val="238"/>
      </rPr>
      <t xml:space="preserve"> néven</t>
    </r>
  </si>
  <si>
    <r>
      <t xml:space="preserve">Létrehozta a program forráskódját </t>
    </r>
    <r>
      <rPr>
        <i/>
        <sz val="11"/>
        <color theme="1"/>
        <rFont val="Courier New"/>
        <family val="3"/>
        <charset val="238"/>
      </rPr>
      <t>varos</t>
    </r>
    <r>
      <rPr>
        <sz val="12"/>
        <color theme="1"/>
        <rFont val="Times New Roman"/>
        <family val="1"/>
        <charset val="238"/>
      </rPr>
      <t xml:space="preserve"> néven</t>
    </r>
  </si>
  <si>
    <t>Fájl megnyitása</t>
  </si>
  <si>
    <t>Bekérte a felhasználótól egy autó azonosítóját</t>
  </si>
  <si>
    <t>A továbbiakban a beolvasott azonosítónak megfelelő állománnyal dolgozott</t>
  </si>
  <si>
    <t>Megnyitotta olvasásra a választott állományt</t>
  </si>
  <si>
    <t>Egy adatsort helyesen beolvasott</t>
  </si>
  <si>
    <t>Minden adatsort beolvasott és az adatokat eltárolta</t>
  </si>
  <si>
    <t>Adott tulajdonságú értékek megjelenítése</t>
  </si>
  <si>
    <t>Helyesen jelenítette meg az indulás időpontját</t>
  </si>
  <si>
    <t>Helyesen jelenítette meg azt a sebességet, amellyel az autó a megfigyelés végén haladt</t>
  </si>
  <si>
    <t>Sebességhatár vizsgálata</t>
  </si>
  <si>
    <t>Egy adatsor esetén megvizsgálta, hogy túllépte-e a 14 m/s sebességet</t>
  </si>
  <si>
    <t>A vizsgálat alapján dönt a megjelenített üzenetről</t>
  </si>
  <si>
    <t>A megjelenített üzenet minden esetben helyes</t>
  </si>
  <si>
    <t>A maximális állásidő meghatározása</t>
  </si>
  <si>
    <t>Helyesen határozta meg az indulás előtti állásidőt</t>
  </si>
  <si>
    <t>Helyesen határozott meg egy, az indulás előttitől különböző állásidőt</t>
  </si>
  <si>
    <t>Helyesen határozott meg minden, első indulást követő állásidőt</t>
  </si>
  <si>
    <t>Helyesen határozta meg az összes állásidőt, a kezdeti állást is beleértve</t>
  </si>
  <si>
    <t>A meghatározott állásidők alapján meghatározta a leghosszabb állásidő hosszát</t>
  </si>
  <si>
    <t>Tartalmilag a mintának megfelelően megjelenítette a leghosszabb állásidőhöz tartozó időszak kezdetét és végét</t>
  </si>
  <si>
    <t>Adott időponthoz tartozó sebesség meghatározása</t>
  </si>
  <si>
    <t>Bekért egy időpontot és az értéket eltárolta</t>
  </si>
  <si>
    <t>Helyesen határozta meg, hogy az időpont melyik szakaszhoz tartozik</t>
  </si>
  <si>
    <t>Helyesen határozta meg a sebességet, ha az időpont állandó sebességű szakaszhoz tartozott</t>
  </si>
  <si>
    <t>Változó sebességű szakasz esetén a megfelelő sebességadatokat használta (az aktuális és az előző adatot)</t>
  </si>
  <si>
    <t>Változó sebességű szakasz esetén a megfelelő időadatokat használta (a sebességváltozás kezdetét és végét)</t>
  </si>
  <si>
    <t>Változó sebességű szakasz esetén helyesen határozta meg a sebességet</t>
  </si>
  <si>
    <t>A meghatározott értéket tartalmilag a mintának megfelelően jelenítette meg a képernyőn</t>
  </si>
  <si>
    <t>A megtett távolság meghatározása</t>
  </si>
  <si>
    <t>Helyesen határozta meg a megtett távolságot egy állandó sebességű szakaszon</t>
  </si>
  <si>
    <t>Helyesen határozta meg a megtett távolságot egy olyan szakaszon, ahol a jármű sebessége változott</t>
  </si>
  <si>
    <t>Minden szakaszon helyesen határozta meg a jármű által megtett távolságot</t>
  </si>
  <si>
    <t>A meghatározott távolságokat összegezte</t>
  </si>
  <si>
    <t>A meghatározott összeget tartalmilag a mintának megfelelően megjelenítette a képernyőn</t>
  </si>
  <si>
    <t>Kimeneti fájl létrehozása</t>
  </si>
  <si>
    <t>A program készített egy fájlt</t>
  </si>
  <si>
    <t>Az elkészített fájl neve a bemeneti fájl nevének megfelelő</t>
  </si>
  <si>
    <t>Egy olyan időadatot írt a fájlba, amelyben változott a jármű sebessége</t>
  </si>
  <si>
    <t>Minden időadat szerepel a fájlban egy-egy sor elején</t>
  </si>
  <si>
    <t>Legalább egy változó sebességű szakasz kezdő időpontjához tartozó sebességérték helyes</t>
  </si>
  <si>
    <t>Legalább egy változó sebességű szakasz záró időpontjához tartozó sebességérték helyes</t>
  </si>
  <si>
    <t>A sorokban két adat szerepel, azokat tabulátor választja el egymástól</t>
  </si>
  <si>
    <t>Minden időpont–sebesség páros helyes</t>
  </si>
  <si>
    <t>Táblázat és diagram készítése</t>
  </si>
  <si>
    <r>
      <t xml:space="preserve">Létrehozott egy munkafüzetet </t>
    </r>
    <r>
      <rPr>
        <i/>
        <sz val="11"/>
        <color theme="1"/>
        <rFont val="Courier New"/>
        <family val="3"/>
        <charset val="238"/>
      </rPr>
      <t>ellenorzes</t>
    </r>
    <r>
      <rPr>
        <sz val="12"/>
        <color theme="1"/>
        <rFont val="Times New Roman"/>
        <family val="1"/>
        <charset val="238"/>
      </rPr>
      <t xml:space="preserve"> néven a táblázatkezelő saját formátumában</t>
    </r>
  </si>
  <si>
    <t>Az egyik munkalapon szerepel a két számoszlop, a munkalap neve a megfelelő autó azonosítójával egyezik</t>
  </si>
  <si>
    <r>
      <t xml:space="preserve">Az </t>
    </r>
    <r>
      <rPr>
        <i/>
        <sz val="12"/>
        <color theme="1"/>
        <rFont val="Times New Roman"/>
        <family val="1"/>
        <charset val="238"/>
      </rPr>
      <t>A1:D1</t>
    </r>
    <r>
      <rPr>
        <sz val="12"/>
        <color theme="1"/>
        <rFont val="Times New Roman"/>
        <family val="1"/>
        <charset val="238"/>
      </rPr>
      <t xml:space="preserve"> tartomány celláiban és a </t>
    </r>
    <r>
      <rPr>
        <i/>
        <sz val="12"/>
        <color theme="1"/>
        <rFont val="Times New Roman"/>
        <family val="1"/>
        <charset val="238"/>
      </rPr>
      <t>C2</t>
    </r>
    <r>
      <rPr>
        <sz val="12"/>
        <color theme="1"/>
        <rFont val="Times New Roman"/>
        <family val="1"/>
        <charset val="238"/>
      </rPr>
      <t>-es cellákban a megfelelő érték szerepel</t>
    </r>
  </si>
  <si>
    <t>Egy páratlan sorszámú cellában a megfelelő képlet szerepel</t>
  </si>
  <si>
    <t>Egy páros sorszámú cellában a megfelelő képlet szerepel</t>
  </si>
  <si>
    <r>
      <t xml:space="preserve">A </t>
    </r>
    <r>
      <rPr>
        <i/>
        <sz val="12"/>
        <color theme="1"/>
        <rFont val="Times New Roman"/>
        <family val="1"/>
        <charset val="238"/>
      </rPr>
      <t>C</t>
    </r>
    <r>
      <rPr>
        <sz val="12"/>
        <color theme="1"/>
        <rFont val="Times New Roman"/>
        <family val="1"/>
        <charset val="238"/>
      </rPr>
      <t xml:space="preserve"> oszlop minden cellájában a megfelelő képlet szerepel</t>
    </r>
  </si>
  <si>
    <r>
      <t xml:space="preserve">Az </t>
    </r>
    <r>
      <rPr>
        <i/>
        <sz val="12"/>
        <color theme="1"/>
        <rFont val="Times New Roman"/>
        <family val="1"/>
        <charset val="238"/>
      </rPr>
      <t>E1</t>
    </r>
    <r>
      <rPr>
        <sz val="12"/>
        <color theme="1"/>
        <rFont val="Times New Roman"/>
        <family val="1"/>
        <charset val="238"/>
      </rPr>
      <t xml:space="preserve">-es cellában a </t>
    </r>
    <r>
      <rPr>
        <i/>
        <sz val="12"/>
        <color theme="1"/>
        <rFont val="Times New Roman"/>
        <family val="1"/>
        <charset val="238"/>
      </rPr>
      <t>C</t>
    </r>
    <r>
      <rPr>
        <sz val="12"/>
        <color theme="1"/>
        <rFont val="Times New Roman"/>
        <family val="1"/>
        <charset val="238"/>
      </rPr>
      <t xml:space="preserve"> oszlopban szereplő értékeket összegezte</t>
    </r>
  </si>
  <si>
    <r>
      <t xml:space="preserve">A számformátum helyes az </t>
    </r>
    <r>
      <rPr>
        <i/>
        <sz val="12"/>
        <color theme="1"/>
        <rFont val="Times New Roman"/>
        <family val="1"/>
        <charset val="238"/>
      </rPr>
      <t>A:C</t>
    </r>
    <r>
      <rPr>
        <sz val="12"/>
        <color theme="1"/>
        <rFont val="Times New Roman"/>
        <family val="1"/>
        <charset val="238"/>
      </rPr>
      <t xml:space="preserve"> oszlopokban és az </t>
    </r>
    <r>
      <rPr>
        <i/>
        <sz val="12"/>
        <color theme="1"/>
        <rFont val="Times New Roman"/>
        <family val="1"/>
        <charset val="238"/>
      </rPr>
      <t>E1</t>
    </r>
    <r>
      <rPr>
        <sz val="12"/>
        <color theme="1"/>
        <rFont val="Times New Roman"/>
        <family val="1"/>
        <charset val="238"/>
      </rPr>
      <t xml:space="preserve"> cellában</t>
    </r>
  </si>
  <si>
    <t>Az első 200-300 másodperchez tartozó adatokat pontdiagramon ábrázolta</t>
  </si>
  <si>
    <t>A diagram címe és a tengelyfeliratok a mintának megfelelnek</t>
  </si>
  <si>
    <r>
      <t xml:space="preserve">Vizsgapont: </t>
    </r>
    <r>
      <rPr>
        <i/>
        <sz val="12"/>
        <color theme="1"/>
        <rFont val="Times New Roman"/>
        <family val="1"/>
        <charset val="238"/>
      </rPr>
      <t xml:space="preserve">a feladatpont 50/54 része egész számra lefelé kerekítve </t>
    </r>
  </si>
  <si>
    <t>50 pont</t>
  </si>
  <si>
    <t>4terheles lekérdezés</t>
  </si>
  <si>
    <t>A sofor vagy rendszam, valamint a mikor mező szerint csoportosít</t>
  </si>
  <si>
    <r>
      <t xml:space="preserve">Vizsgapont: </t>
    </r>
    <r>
      <rPr>
        <i/>
        <sz val="12"/>
        <color theme="1"/>
        <rFont val="Times New Roman"/>
        <family val="1"/>
        <charset val="238"/>
      </rPr>
      <t>feladatpontok 35/41 része egész számra lefelé kerekítve</t>
    </r>
  </si>
  <si>
    <t>Az alábbiak közül legalább kettő teljesül:
-táblázat külső szegélyeként folytonos vonalat állított be
-	a cellák szegélye folytonos vonal
-	a táblázat szegélye #333333 színkódú szürke vonal
-	a cellák szegélye #333333 színkódú szürke vonal</t>
  </si>
  <si>
    <t>A kepek egyedi jelölő által megadott dobozba
-beszúrta a denever.png, ultrahang.jpg, melyseg.jpg, tolato.jpg képek egyikét
-	mind a négy képet beszúrta a megadott sorrendben
-	egy képhez címkeként beillesztette a megfelelő szöveget
-	minden képhez címkeként beillesztette a megfelelő szöveget
-	egy képhez alternatív szövegként beillesztette a megfelelő szöveget
-	minden képhez alternatív szövegként beillesztette a megfelelő szöveget
-	egy képhez beállította a kep osztályjelölőt
-	minden képhez beállította a kep osztályjelölőt
-	a fájlból a négy előre megadott sort törölte
A fentiek közül legalább három teljesül</t>
  </si>
  <si>
    <t>Az alábbiak közül legalább kettő teljesül:
-	Az ábrán van egy körív
-	Az ábrán van egy nyolcadkörív
-	Az ábrán van egy 3 mm vastag körív
-	Az ábrán van egy 150 mm sugarú körív
-	Az ábrán van egy RGB (190, 0, 0) színkódú kitöltés nélküli körív</t>
  </si>
  <si>
    <t>A távolságok összegére a csoportszűrés helyes</t>
  </si>
  <si>
    <r>
      <t xml:space="preserve">A </t>
    </r>
    <r>
      <rPr>
        <i/>
        <sz val="12"/>
        <color theme="1"/>
        <rFont val="Times New Roman"/>
        <family val="1"/>
        <charset val="238"/>
      </rPr>
      <t>sofor</t>
    </r>
    <r>
      <rPr>
        <sz val="12"/>
        <color theme="1"/>
        <rFont val="Times New Roman"/>
        <family val="1"/>
        <charset val="238"/>
      </rPr>
      <t xml:space="preserve"> vagy </t>
    </r>
    <r>
      <rPr>
        <i/>
        <sz val="12"/>
        <color theme="1"/>
        <rFont val="Times New Roman"/>
        <family val="1"/>
        <charset val="238"/>
      </rPr>
      <t>rendszam</t>
    </r>
    <r>
      <rPr>
        <sz val="12"/>
        <color theme="1"/>
        <rFont val="Times New Roman"/>
        <family val="1"/>
        <charset val="238"/>
      </rPr>
      <t xml:space="preserve"> mező szerint csoportosít és a </t>
    </r>
    <r>
      <rPr>
        <i/>
        <sz val="12"/>
        <color theme="1"/>
        <rFont val="Times New Roman"/>
        <family val="1"/>
        <charset val="238"/>
      </rPr>
      <t xml:space="preserve">sofor </t>
    </r>
    <r>
      <rPr>
        <sz val="12"/>
        <color theme="1"/>
        <rFont val="Times New Roman"/>
        <family val="1"/>
        <charset val="238"/>
      </rPr>
      <t>mező értékét megjeleníti és minden sofőr neve csak egyszer jelenik meg</t>
    </r>
  </si>
  <si>
    <t>Minden szükséges adatsor esetén helyesen vizsgálta, hogy túllépte-e a 
14 m/s sebességet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</si>
</sst>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&quot; pont&quot;"/>
    <numFmt numFmtId="165" formatCode="General&quot; pont&quot;"/>
  </numFmts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ourier New"/>
      <family val="3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0"/>
      <color indexed="81"/>
      <name val="Tahoma"/>
      <family val="2"/>
      <charset val="238"/>
    </font>
    <font>
      <sz val="12"/>
      <color rgb="FF000000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Courier New"/>
      <family val="3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Protection="1">
      <protection locked="0"/>
    </xf>
    <xf numFmtId="14" fontId="0" fillId="0" borderId="1" xfId="0" applyNumberFormat="1" applyBorder="1" applyAlignment="1" applyProtection="1">
      <alignment horizontal="right" vertical="center"/>
      <protection locked="0"/>
    </xf>
    <xf numFmtId="164" fontId="1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165" fontId="13" fillId="0" borderId="11" xfId="0" applyNumberFormat="1" applyFont="1" applyBorder="1" applyAlignment="1">
      <alignment wrapText="1"/>
    </xf>
    <xf numFmtId="165" fontId="13" fillId="0" borderId="6" xfId="0" applyNumberFormat="1" applyFont="1" applyBorder="1" applyAlignment="1">
      <alignment wrapText="1"/>
    </xf>
    <xf numFmtId="0" fontId="12" fillId="0" borderId="8" xfId="0" applyFont="1" applyBorder="1" applyAlignment="1">
      <alignment horizontal="left" vertical="center"/>
    </xf>
    <xf numFmtId="165" fontId="0" fillId="0" borderId="11" xfId="0" applyNumberFormat="1" applyBorder="1" applyAlignment="1">
      <alignment wrapText="1"/>
    </xf>
    <xf numFmtId="165" fontId="0" fillId="0" borderId="8" xfId="0" applyNumberFormat="1" applyBorder="1" applyAlignment="1">
      <alignment wrapText="1"/>
    </xf>
    <xf numFmtId="165" fontId="0" fillId="0" borderId="9" xfId="0" applyNumberForma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/>
    <xf numFmtId="0" fontId="16" fillId="0" borderId="7" xfId="0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164" fontId="5" fillId="0" borderId="6" xfId="0" applyNumberFormat="1" applyFont="1" applyBorder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164" fontId="1" fillId="0" borderId="12" xfId="0" applyNumberFormat="1" applyFont="1" applyBorder="1" applyAlignment="1">
      <alignment horizontal="right" wrapText="1"/>
    </xf>
    <xf numFmtId="0" fontId="1" fillId="0" borderId="0" xfId="0" applyFont="1" applyAlignment="1">
      <alignment horizontal="justify" vertical="center" wrapText="1"/>
    </xf>
    <xf numFmtId="0" fontId="7" fillId="0" borderId="2" xfId="0" applyFont="1" applyBorder="1" applyAlignment="1">
      <alignment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3" xfId="0" applyFont="1" applyBorder="1" applyAlignment="1">
      <alignment vertical="center" wrapText="1"/>
    </xf>
    <xf numFmtId="164" fontId="1" fillId="0" borderId="13" xfId="0" applyNumberFormat="1" applyFont="1" applyBorder="1" applyAlignment="1">
      <alignment horizontal="right" wrapText="1"/>
    </xf>
    <xf numFmtId="0" fontId="7" fillId="0" borderId="6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164" fontId="1" fillId="0" borderId="14" xfId="0" applyNumberFormat="1" applyFont="1" applyBorder="1" applyAlignment="1">
      <alignment horizontal="right" wrapText="1"/>
    </xf>
    <xf numFmtId="0" fontId="0" fillId="0" borderId="6" xfId="0" quotePrefix="1" applyBorder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11" fillId="0" borderId="6" xfId="0" quotePrefix="1" applyFont="1" applyBorder="1" applyAlignment="1" applyProtection="1">
      <alignment horizontal="center" vertical="center"/>
      <protection locked="0"/>
    </xf>
    <xf numFmtId="165" fontId="0" fillId="0" borderId="9" xfId="0" applyNumberFormat="1" applyBorder="1" applyAlignment="1">
      <alignment horizontal="right" vertical="center" wrapText="1"/>
    </xf>
    <xf numFmtId="165" fontId="0" fillId="0" borderId="10" xfId="0" applyNumberFormat="1" applyBorder="1" applyAlignment="1">
      <alignment horizontal="right" vertical="center" wrapText="1"/>
    </xf>
  </cellXfs>
  <cellStyles count="1">
    <cellStyle name="Normál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692758" cy="43815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26264FA-6346-4F71-984B-6FBD9D7D04D7}"/>
            </a:ext>
          </a:extLst>
        </xdr:cNvPr>
        <xdr:cNvSpPr txBox="1"/>
      </xdr:nvSpPr>
      <xdr:spPr>
        <a:xfrm>
          <a:off x="257175" y="0"/>
          <a:ext cx="2692758" cy="438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0" rIns="36000" bIns="0" rtlCol="0" anchor="ctr" anchorCtr="0">
          <a:noAutofit/>
        </a:bodyPr>
        <a:lstStyle/>
        <a:p>
          <a:pPr algn="l"/>
          <a:r>
            <a:rPr lang="hu-HU" sz="1100"/>
            <a:t>Digitális</a:t>
          </a:r>
          <a:r>
            <a:rPr lang="hu-HU" sz="1100" baseline="0"/>
            <a:t> kultúra</a:t>
          </a:r>
          <a:r>
            <a:rPr lang="hu-HU" sz="1100"/>
            <a:t>- emelt</a:t>
          </a:r>
          <a:r>
            <a:rPr lang="hu-HU" sz="1100" baseline="0"/>
            <a:t> szint</a:t>
          </a:r>
          <a:endParaRPr lang="hu-HU" sz="1100"/>
        </a:p>
        <a:p>
          <a:pPr algn="l"/>
          <a:r>
            <a:rPr lang="hu-HU" sz="1100"/>
            <a:t>Javítási-értékelési útmutató / értékelőlap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A8"/>
  <sheetViews>
    <sheetView tabSelected="1" workbookViewId="0"/>
  </sheetViews>
  <sheetFormatPr defaultRowHeight="15" x14ac:dyDescent="0.25"/>
  <cols>
    <col min="1" max="1" width="78.42578125" customWidth="1"/>
    <col min="2" max="2" width="12" customWidth="1"/>
  </cols>
  <sheetData>
    <row r="1" spans="1:1" ht="43.5" customHeight="1" x14ac:dyDescent="0.25">
      <c r="A1" s="2" t="s">
        <v>0</v>
      </c>
    </row>
    <row r="2" spans="1:1" ht="15.75" x14ac:dyDescent="0.25">
      <c r="A2" s="3"/>
    </row>
    <row r="3" spans="1:1" ht="46.5" customHeight="1" x14ac:dyDescent="0.25">
      <c r="A3" s="3" t="s">
        <v>1</v>
      </c>
    </row>
    <row r="4" spans="1:1" ht="37.9" customHeight="1" x14ac:dyDescent="0.25">
      <c r="A4" s="3" t="s">
        <v>8</v>
      </c>
    </row>
    <row r="5" spans="1:1" ht="88.9" customHeight="1" x14ac:dyDescent="0.25">
      <c r="A5" s="3" t="s">
        <v>9</v>
      </c>
    </row>
    <row r="6" spans="1:1" ht="60.4" customHeight="1" x14ac:dyDescent="0.25">
      <c r="A6" s="4" t="s">
        <v>2</v>
      </c>
    </row>
    <row r="7" spans="1:1" ht="76.5" customHeight="1" x14ac:dyDescent="0.25">
      <c r="A7" s="3" t="s">
        <v>3</v>
      </c>
    </row>
    <row r="8" spans="1:1" ht="37.9" customHeight="1" x14ac:dyDescent="0.25">
      <c r="A8" s="1" t="s">
        <v>4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">
    <pageSetUpPr fitToPage="1"/>
  </sheetPr>
  <dimension ref="A1:E228"/>
  <sheetViews>
    <sheetView zoomScale="106" zoomScaleNormal="106" zoomScaleSheetLayoutView="115" workbookViewId="0"/>
  </sheetViews>
  <sheetFormatPr defaultColWidth="9.28515625" defaultRowHeight="15" x14ac:dyDescent="0.25"/>
  <cols>
    <col min="1" max="1" width="3.7109375" customWidth="1"/>
    <col min="2" max="2" width="70.85546875" customWidth="1"/>
    <col min="3" max="3" width="9.7109375" customWidth="1"/>
    <col min="4" max="4" width="9.42578125" customWidth="1"/>
    <col min="5" max="5" width="25.7109375" style="5" customWidth="1"/>
  </cols>
  <sheetData>
    <row r="1" spans="1:4" ht="33.75" customHeight="1" x14ac:dyDescent="0.25">
      <c r="A1" s="15"/>
      <c r="B1" s="16"/>
      <c r="C1" s="17"/>
      <c r="D1" s="6" t="s">
        <v>11</v>
      </c>
    </row>
    <row r="2" spans="1:4" ht="3.75" customHeight="1" thickBot="1" x14ac:dyDescent="0.3"/>
    <row r="3" spans="1:4" ht="21" customHeight="1" thickBot="1" x14ac:dyDescent="0.3">
      <c r="A3" s="15"/>
      <c r="B3" s="18" t="s">
        <v>10</v>
      </c>
      <c r="C3" s="38" t="s">
        <v>16</v>
      </c>
    </row>
    <row r="4" spans="1:4" ht="16.5" thickBot="1" x14ac:dyDescent="0.3">
      <c r="B4" s="18" t="s">
        <v>18</v>
      </c>
      <c r="C4" s="36" t="s">
        <v>19</v>
      </c>
    </row>
    <row r="5" spans="1:4" ht="21" thickBot="1" x14ac:dyDescent="0.3">
      <c r="B5" s="19" t="s">
        <v>17</v>
      </c>
    </row>
    <row r="6" spans="1:4" ht="16.5" thickBot="1" x14ac:dyDescent="0.3">
      <c r="B6" s="21" t="s">
        <v>20</v>
      </c>
      <c r="C6" s="22"/>
    </row>
    <row r="7" spans="1:4" ht="33" thickBot="1" x14ac:dyDescent="0.3">
      <c r="A7" s="5">
        <v>0</v>
      </c>
      <c r="B7" s="1" t="s">
        <v>21</v>
      </c>
      <c r="C7" s="7">
        <v>1</v>
      </c>
      <c r="D7" s="20">
        <f>C7*A7</f>
        <v>0</v>
      </c>
    </row>
    <row r="8" spans="1:4" ht="16.5" thickBot="1" x14ac:dyDescent="0.3">
      <c r="A8" s="5">
        <v>0</v>
      </c>
      <c r="B8" s="1" t="s">
        <v>22</v>
      </c>
      <c r="C8" s="7">
        <v>1</v>
      </c>
      <c r="D8" s="20">
        <f>C8*A8</f>
        <v>0</v>
      </c>
    </row>
    <row r="9" spans="1:4" ht="16.5" thickBot="1" x14ac:dyDescent="0.3">
      <c r="B9" s="21" t="s">
        <v>23</v>
      </c>
      <c r="C9" s="22"/>
    </row>
    <row r="10" spans="1:4" ht="108.6" customHeight="1" thickBot="1" x14ac:dyDescent="0.3">
      <c r="A10" s="5">
        <v>0</v>
      </c>
      <c r="B10" s="1" t="s">
        <v>219</v>
      </c>
      <c r="C10" s="23">
        <v>1</v>
      </c>
      <c r="D10" s="20">
        <f>C10*A10</f>
        <v>0</v>
      </c>
    </row>
    <row r="11" spans="1:4" ht="16.5" thickBot="1" x14ac:dyDescent="0.3">
      <c r="A11" s="5">
        <v>0</v>
      </c>
      <c r="B11" s="1" t="s">
        <v>24</v>
      </c>
      <c r="C11" s="7">
        <v>1</v>
      </c>
      <c r="D11" s="20">
        <f>C11*A11</f>
        <v>0</v>
      </c>
    </row>
    <row r="12" spans="1:4" ht="32.25" thickBot="1" x14ac:dyDescent="0.3">
      <c r="A12" s="5">
        <v>0</v>
      </c>
      <c r="B12" s="1" t="s">
        <v>25</v>
      </c>
      <c r="C12" s="7">
        <v>1</v>
      </c>
      <c r="D12" s="20">
        <f>C12*A12</f>
        <v>0</v>
      </c>
    </row>
    <row r="13" spans="1:4" ht="63.75" thickBot="1" x14ac:dyDescent="0.3">
      <c r="A13" s="5">
        <v>0</v>
      </c>
      <c r="B13" s="1" t="s">
        <v>26</v>
      </c>
      <c r="C13" s="7">
        <v>1</v>
      </c>
      <c r="D13" s="20">
        <f>C13*A13</f>
        <v>0</v>
      </c>
    </row>
    <row r="14" spans="1:4" ht="16.5" thickBot="1" x14ac:dyDescent="0.3">
      <c r="A14" s="5">
        <v>0</v>
      </c>
      <c r="B14" s="1" t="s">
        <v>27</v>
      </c>
      <c r="C14" s="7">
        <v>1</v>
      </c>
      <c r="D14" s="20">
        <f>C14*A14</f>
        <v>0</v>
      </c>
    </row>
    <row r="15" spans="1:4" ht="16.5" thickBot="1" x14ac:dyDescent="0.3">
      <c r="B15" s="21" t="s">
        <v>28</v>
      </c>
      <c r="C15" s="22"/>
    </row>
    <row r="16" spans="1:4" ht="32.25" thickBot="1" x14ac:dyDescent="0.3">
      <c r="A16" s="5">
        <v>0</v>
      </c>
      <c r="B16" s="1" t="s">
        <v>29</v>
      </c>
      <c r="C16" s="7">
        <v>1</v>
      </c>
      <c r="D16" s="20">
        <f t="shared" ref="D16:D24" si="0">C16*A16</f>
        <v>0</v>
      </c>
    </row>
    <row r="17" spans="1:4" ht="32.25" thickBot="1" x14ac:dyDescent="0.3">
      <c r="A17" s="5">
        <v>0</v>
      </c>
      <c r="B17" s="1" t="s">
        <v>30</v>
      </c>
      <c r="C17" s="7">
        <v>1</v>
      </c>
      <c r="D17" s="20">
        <f t="shared" si="0"/>
        <v>0</v>
      </c>
    </row>
    <row r="18" spans="1:4" ht="79.5" thickBot="1" x14ac:dyDescent="0.3">
      <c r="A18" s="5">
        <v>0</v>
      </c>
      <c r="B18" s="1" t="s">
        <v>31</v>
      </c>
      <c r="C18" s="7">
        <v>1</v>
      </c>
      <c r="D18" s="20">
        <f t="shared" si="0"/>
        <v>0</v>
      </c>
    </row>
    <row r="19" spans="1:4" ht="33" thickBot="1" x14ac:dyDescent="0.3">
      <c r="A19" s="5">
        <v>0</v>
      </c>
      <c r="B19" s="1" t="s">
        <v>32</v>
      </c>
      <c r="C19" s="7">
        <v>1</v>
      </c>
      <c r="D19" s="20">
        <f t="shared" si="0"/>
        <v>0</v>
      </c>
    </row>
    <row r="20" spans="1:4" ht="33" thickBot="1" x14ac:dyDescent="0.3">
      <c r="A20" s="5">
        <v>0</v>
      </c>
      <c r="B20" s="1" t="s">
        <v>33</v>
      </c>
      <c r="C20" s="7">
        <v>1</v>
      </c>
      <c r="D20" s="20">
        <f t="shared" si="0"/>
        <v>0</v>
      </c>
    </row>
    <row r="21" spans="1:4" ht="32.25" thickBot="1" x14ac:dyDescent="0.3">
      <c r="A21" s="5">
        <v>0</v>
      </c>
      <c r="B21" s="1" t="s">
        <v>34</v>
      </c>
      <c r="C21" s="7">
        <v>1</v>
      </c>
      <c r="D21" s="20">
        <f t="shared" si="0"/>
        <v>0</v>
      </c>
    </row>
    <row r="22" spans="1:4" ht="16.5" thickBot="1" x14ac:dyDescent="0.3">
      <c r="A22" s="5">
        <v>0</v>
      </c>
      <c r="B22" s="1" t="s">
        <v>35</v>
      </c>
      <c r="C22" s="7">
        <v>1</v>
      </c>
      <c r="D22" s="20">
        <f t="shared" si="0"/>
        <v>0</v>
      </c>
    </row>
    <row r="23" spans="1:4" ht="32.25" thickBot="1" x14ac:dyDescent="0.3">
      <c r="A23" s="5">
        <v>0</v>
      </c>
      <c r="B23" s="1" t="s">
        <v>36</v>
      </c>
      <c r="C23" s="7">
        <v>1</v>
      </c>
      <c r="D23" s="20">
        <f t="shared" si="0"/>
        <v>0</v>
      </c>
    </row>
    <row r="24" spans="1:4" ht="17.25" thickBot="1" x14ac:dyDescent="0.3">
      <c r="A24" s="5">
        <v>0</v>
      </c>
      <c r="B24" s="1" t="s">
        <v>37</v>
      </c>
      <c r="C24" s="7">
        <v>1</v>
      </c>
      <c r="D24" s="20">
        <f t="shared" si="0"/>
        <v>0</v>
      </c>
    </row>
    <row r="25" spans="1:4" ht="17.25" thickBot="1" x14ac:dyDescent="0.3">
      <c r="B25" s="21" t="s">
        <v>38</v>
      </c>
      <c r="C25" s="22"/>
    </row>
    <row r="26" spans="1:4" ht="16.5" thickBot="1" x14ac:dyDescent="0.3">
      <c r="A26" s="5">
        <v>0</v>
      </c>
      <c r="B26" s="1" t="s">
        <v>39</v>
      </c>
      <c r="C26" s="7">
        <v>1</v>
      </c>
      <c r="D26" s="20">
        <f>C26*A26</f>
        <v>0</v>
      </c>
    </row>
    <row r="27" spans="1:4" ht="33" thickBot="1" x14ac:dyDescent="0.3">
      <c r="A27" s="5">
        <v>0</v>
      </c>
      <c r="B27" s="1" t="s">
        <v>40</v>
      </c>
      <c r="C27" s="7">
        <v>1</v>
      </c>
      <c r="D27" s="20">
        <f>C27*A27</f>
        <v>0</v>
      </c>
    </row>
    <row r="28" spans="1:4" ht="17.25" thickBot="1" x14ac:dyDescent="0.3">
      <c r="A28" s="5">
        <v>0</v>
      </c>
      <c r="B28" s="1" t="s">
        <v>41</v>
      </c>
      <c r="C28" s="7">
        <v>1</v>
      </c>
      <c r="D28" s="20">
        <f>C28*A28</f>
        <v>0</v>
      </c>
    </row>
    <row r="29" spans="1:4" ht="17.25" thickBot="1" x14ac:dyDescent="0.3">
      <c r="A29" s="5">
        <v>0</v>
      </c>
      <c r="B29" s="1" t="s">
        <v>42</v>
      </c>
      <c r="C29" s="7">
        <v>1</v>
      </c>
      <c r="D29" s="20">
        <f>C29*A29</f>
        <v>0</v>
      </c>
    </row>
    <row r="30" spans="1:4" ht="16.5" thickBot="1" x14ac:dyDescent="0.3">
      <c r="A30" s="5">
        <v>0</v>
      </c>
      <c r="B30" s="1" t="s">
        <v>43</v>
      </c>
      <c r="C30" s="7">
        <v>1</v>
      </c>
      <c r="D30" s="20">
        <f>C30*A30</f>
        <v>0</v>
      </c>
    </row>
    <row r="31" spans="1:4" ht="16.5" thickBot="1" x14ac:dyDescent="0.3">
      <c r="B31" s="21" t="s">
        <v>44</v>
      </c>
      <c r="C31" s="22"/>
    </row>
    <row r="32" spans="1:4" ht="17.25" thickBot="1" x14ac:dyDescent="0.3">
      <c r="A32" s="5">
        <v>0</v>
      </c>
      <c r="B32" s="1" t="s">
        <v>45</v>
      </c>
      <c r="C32" s="7">
        <v>1</v>
      </c>
      <c r="D32" s="20">
        <f>C32*A32</f>
        <v>0</v>
      </c>
    </row>
    <row r="33" spans="1:4" ht="17.25" thickBot="1" x14ac:dyDescent="0.3">
      <c r="A33" s="5">
        <v>0</v>
      </c>
      <c r="B33" s="1" t="s">
        <v>46</v>
      </c>
      <c r="C33" s="7">
        <v>1</v>
      </c>
      <c r="D33" s="20">
        <f>C33*A33</f>
        <v>0</v>
      </c>
    </row>
    <row r="34" spans="1:4" ht="17.25" thickBot="1" x14ac:dyDescent="0.3">
      <c r="A34" s="5">
        <v>0</v>
      </c>
      <c r="B34" s="1" t="s">
        <v>47</v>
      </c>
      <c r="C34" s="7">
        <v>1</v>
      </c>
      <c r="D34" s="20">
        <f>C34*A34</f>
        <v>0</v>
      </c>
    </row>
    <row r="35" spans="1:4" ht="16.5" thickBot="1" x14ac:dyDescent="0.3">
      <c r="B35" s="21" t="s">
        <v>48</v>
      </c>
      <c r="C35" s="22"/>
    </row>
    <row r="36" spans="1:4" ht="16.5" thickBot="1" x14ac:dyDescent="0.3">
      <c r="A36" s="5">
        <v>0</v>
      </c>
      <c r="B36" s="1" t="s">
        <v>49</v>
      </c>
      <c r="C36" s="7">
        <v>1</v>
      </c>
      <c r="D36" s="20">
        <f>C36*A36</f>
        <v>0</v>
      </c>
    </row>
    <row r="37" spans="1:4" ht="16.5" thickBot="1" x14ac:dyDescent="0.3">
      <c r="A37" s="5">
        <v>0</v>
      </c>
      <c r="B37" s="1" t="s">
        <v>50</v>
      </c>
      <c r="C37" s="7">
        <v>1</v>
      </c>
      <c r="D37" s="20">
        <f>C37*A37</f>
        <v>0</v>
      </c>
    </row>
    <row r="38" spans="1:4" ht="16.5" thickBot="1" x14ac:dyDescent="0.3">
      <c r="A38" s="5">
        <v>0</v>
      </c>
      <c r="B38" s="1" t="s">
        <v>51</v>
      </c>
      <c r="C38" s="7">
        <v>1</v>
      </c>
      <c r="D38" s="20">
        <f>C38*A38</f>
        <v>0</v>
      </c>
    </row>
    <row r="39" spans="1:4" ht="16.5" thickBot="1" x14ac:dyDescent="0.3">
      <c r="A39" s="5">
        <v>0</v>
      </c>
      <c r="B39" s="1" t="s">
        <v>52</v>
      </c>
      <c r="C39" s="7">
        <v>1</v>
      </c>
      <c r="D39" s="20">
        <f>C39*A39</f>
        <v>0</v>
      </c>
    </row>
    <row r="40" spans="1:4" ht="16.5" thickBot="1" x14ac:dyDescent="0.3">
      <c r="B40" s="21" t="s">
        <v>53</v>
      </c>
      <c r="C40" s="22"/>
    </row>
    <row r="41" spans="1:4" ht="16.5" thickBot="1" x14ac:dyDescent="0.3">
      <c r="A41" s="5">
        <v>0</v>
      </c>
      <c r="B41" s="1" t="s">
        <v>54</v>
      </c>
      <c r="C41" s="7">
        <v>1</v>
      </c>
      <c r="D41" s="20">
        <f>C41*A41</f>
        <v>0</v>
      </c>
    </row>
    <row r="42" spans="1:4" ht="32.25" thickBot="1" x14ac:dyDescent="0.3">
      <c r="A42" s="5">
        <v>0</v>
      </c>
      <c r="B42" s="1" t="s">
        <v>55</v>
      </c>
      <c r="C42" s="7">
        <v>1</v>
      </c>
      <c r="D42" s="20">
        <f>C42*A42</f>
        <v>0</v>
      </c>
    </row>
    <row r="43" spans="1:4" ht="79.5" thickBot="1" x14ac:dyDescent="0.3">
      <c r="A43" s="5">
        <v>0</v>
      </c>
      <c r="B43" s="1" t="s">
        <v>217</v>
      </c>
      <c r="C43" s="7">
        <v>1</v>
      </c>
      <c r="D43" s="20">
        <f>C43*A43</f>
        <v>0</v>
      </c>
    </row>
    <row r="44" spans="1:4" ht="16.5" thickBot="1" x14ac:dyDescent="0.3">
      <c r="A44" s="5">
        <v>0</v>
      </c>
      <c r="B44" s="1" t="s">
        <v>56</v>
      </c>
      <c r="C44" s="7">
        <v>1</v>
      </c>
      <c r="D44" s="20">
        <f>C44*A44</f>
        <v>0</v>
      </c>
    </row>
    <row r="45" spans="1:4" ht="16.5" thickBot="1" x14ac:dyDescent="0.3">
      <c r="B45" s="21" t="s">
        <v>57</v>
      </c>
      <c r="C45" s="22"/>
    </row>
    <row r="46" spans="1:4" ht="48.75" thickBot="1" x14ac:dyDescent="0.3">
      <c r="A46" s="5">
        <v>0</v>
      </c>
      <c r="B46" s="1" t="s">
        <v>58</v>
      </c>
      <c r="C46" s="7">
        <v>1</v>
      </c>
      <c r="D46" s="20">
        <f t="shared" ref="D46:D53" si="1">C46*A46</f>
        <v>0</v>
      </c>
    </row>
    <row r="47" spans="1:4" ht="48.75" thickBot="1" x14ac:dyDescent="0.3">
      <c r="A47" s="5">
        <v>0</v>
      </c>
      <c r="B47" s="1" t="s">
        <v>59</v>
      </c>
      <c r="C47" s="35">
        <v>1</v>
      </c>
      <c r="D47" s="20">
        <f t="shared" si="1"/>
        <v>0</v>
      </c>
    </row>
    <row r="48" spans="1:4" ht="174" thickBot="1" x14ac:dyDescent="0.3">
      <c r="A48" s="5">
        <v>0</v>
      </c>
      <c r="B48" s="1" t="s">
        <v>218</v>
      </c>
      <c r="C48" s="7">
        <v>1</v>
      </c>
      <c r="D48" s="20">
        <f t="shared" si="1"/>
        <v>0</v>
      </c>
    </row>
    <row r="49" spans="1:4" ht="16.5" thickBot="1" x14ac:dyDescent="0.3">
      <c r="A49" s="5">
        <v>0</v>
      </c>
      <c r="B49" s="1" t="s">
        <v>60</v>
      </c>
      <c r="C49" s="7">
        <v>1</v>
      </c>
      <c r="D49" s="20">
        <f t="shared" si="1"/>
        <v>0</v>
      </c>
    </row>
    <row r="50" spans="1:4" ht="16.5" thickBot="1" x14ac:dyDescent="0.3">
      <c r="A50" s="5">
        <v>0</v>
      </c>
      <c r="B50" s="24" t="s">
        <v>61</v>
      </c>
      <c r="C50" s="7">
        <v>1</v>
      </c>
      <c r="D50" s="20">
        <f t="shared" si="1"/>
        <v>0</v>
      </c>
    </row>
    <row r="51" spans="1:4" ht="17.25" thickBot="1" x14ac:dyDescent="0.3">
      <c r="A51" s="5">
        <v>0</v>
      </c>
      <c r="B51" s="24" t="s">
        <v>62</v>
      </c>
      <c r="C51" s="7">
        <v>1</v>
      </c>
      <c r="D51" s="20">
        <f t="shared" si="1"/>
        <v>0</v>
      </c>
    </row>
    <row r="52" spans="1:4" ht="32.25" thickBot="1" x14ac:dyDescent="0.3">
      <c r="A52" s="5">
        <v>0</v>
      </c>
      <c r="B52" s="24" t="s">
        <v>63</v>
      </c>
      <c r="C52" s="7">
        <v>1</v>
      </c>
      <c r="D52" s="20">
        <f t="shared" si="1"/>
        <v>0</v>
      </c>
    </row>
    <row r="53" spans="1:4" ht="32.25" thickBot="1" x14ac:dyDescent="0.3">
      <c r="A53" s="5">
        <v>0</v>
      </c>
      <c r="B53" s="24" t="s">
        <v>64</v>
      </c>
      <c r="C53" s="7">
        <v>1</v>
      </c>
      <c r="D53" s="20">
        <f t="shared" si="1"/>
        <v>0</v>
      </c>
    </row>
    <row r="54" spans="1:4" ht="16.5" thickBot="1" x14ac:dyDescent="0.3">
      <c r="B54" s="21" t="s">
        <v>65</v>
      </c>
      <c r="C54" s="22"/>
    </row>
    <row r="55" spans="1:4" ht="32.25" thickBot="1" x14ac:dyDescent="0.3">
      <c r="A55" s="5">
        <v>0</v>
      </c>
      <c r="B55" s="1" t="s">
        <v>66</v>
      </c>
      <c r="C55" s="7">
        <v>1</v>
      </c>
      <c r="D55" s="20">
        <f>C55*A55</f>
        <v>0</v>
      </c>
    </row>
    <row r="56" spans="1:4" ht="48" thickBot="1" x14ac:dyDescent="0.3">
      <c r="A56" s="5">
        <v>0</v>
      </c>
      <c r="B56" s="1" t="s">
        <v>67</v>
      </c>
      <c r="C56" s="7">
        <v>1</v>
      </c>
      <c r="D56" s="20">
        <f>C56*A56</f>
        <v>0</v>
      </c>
    </row>
    <row r="57" spans="1:4" ht="16.5" thickBot="1" x14ac:dyDescent="0.3">
      <c r="B57" s="25" t="s">
        <v>7</v>
      </c>
      <c r="C57" s="26">
        <f>SUM(C7:C56)</f>
        <v>42</v>
      </c>
      <c r="D57" s="20">
        <f>SUM(D7:D56)</f>
        <v>0</v>
      </c>
    </row>
    <row r="58" spans="1:4" ht="16.5" thickBot="1" x14ac:dyDescent="0.3">
      <c r="B58" s="27" t="s">
        <v>68</v>
      </c>
      <c r="C58" s="26">
        <f>35/C57*C57</f>
        <v>35</v>
      </c>
      <c r="D58" s="20">
        <f>ROUNDDOWN(D57*35/C57,0)</f>
        <v>0</v>
      </c>
    </row>
    <row r="60" spans="1:4" ht="21" thickBot="1" x14ac:dyDescent="0.3">
      <c r="B60" s="19" t="s">
        <v>69</v>
      </c>
    </row>
    <row r="61" spans="1:4" ht="16.5" thickBot="1" x14ac:dyDescent="0.3">
      <c r="B61" s="21" t="s">
        <v>12</v>
      </c>
      <c r="C61" s="22"/>
    </row>
    <row r="62" spans="1:4" ht="49.5" thickBot="1" x14ac:dyDescent="0.3">
      <c r="A62" s="5">
        <v>0</v>
      </c>
      <c r="B62" s="1" t="s">
        <v>70</v>
      </c>
      <c r="C62" s="7">
        <v>1</v>
      </c>
      <c r="D62" s="20">
        <f>C62*A62</f>
        <v>0</v>
      </c>
    </row>
    <row r="63" spans="1:4" ht="16.5" thickBot="1" x14ac:dyDescent="0.3">
      <c r="B63" s="21" t="s">
        <v>71</v>
      </c>
      <c r="C63" s="22"/>
    </row>
    <row r="64" spans="1:4" ht="33" thickBot="1" x14ac:dyDescent="0.3">
      <c r="A64" s="5">
        <v>0</v>
      </c>
      <c r="B64" s="1" t="s">
        <v>72</v>
      </c>
      <c r="C64" s="7">
        <v>1</v>
      </c>
      <c r="D64" s="20">
        <f>C64*A64</f>
        <v>0</v>
      </c>
    </row>
    <row r="65" spans="1:4" ht="16.5" thickBot="1" x14ac:dyDescent="0.3">
      <c r="B65" s="21" t="s">
        <v>73</v>
      </c>
      <c r="C65" s="22"/>
    </row>
    <row r="66" spans="1:4" ht="32.25" thickBot="1" x14ac:dyDescent="0.3">
      <c r="A66" s="5">
        <v>0</v>
      </c>
      <c r="B66" s="24" t="s">
        <v>74</v>
      </c>
      <c r="C66" s="7">
        <v>1</v>
      </c>
      <c r="D66" s="20">
        <f t="shared" ref="D66:D72" si="2">C66*A66</f>
        <v>0</v>
      </c>
    </row>
    <row r="67" spans="1:4" ht="32.25" thickBot="1" x14ac:dyDescent="0.3">
      <c r="A67" s="5">
        <v>0</v>
      </c>
      <c r="B67" s="24" t="s">
        <v>75</v>
      </c>
      <c r="C67" s="7">
        <v>1</v>
      </c>
      <c r="D67" s="20">
        <f t="shared" si="2"/>
        <v>0</v>
      </c>
    </row>
    <row r="68" spans="1:4" ht="32.25" thickBot="1" x14ac:dyDescent="0.3">
      <c r="A68" s="5">
        <v>0</v>
      </c>
      <c r="B68" s="24" t="s">
        <v>76</v>
      </c>
      <c r="C68" s="7">
        <v>1</v>
      </c>
      <c r="D68" s="20">
        <f t="shared" si="2"/>
        <v>0</v>
      </c>
    </row>
    <row r="69" spans="1:4" ht="32.25" thickBot="1" x14ac:dyDescent="0.3">
      <c r="A69" s="5">
        <v>0</v>
      </c>
      <c r="B69" s="24" t="s">
        <v>77</v>
      </c>
      <c r="C69" s="7">
        <v>1</v>
      </c>
      <c r="D69" s="20">
        <f t="shared" si="2"/>
        <v>0</v>
      </c>
    </row>
    <row r="70" spans="1:4" ht="32.25" thickBot="1" x14ac:dyDescent="0.3">
      <c r="A70" s="5">
        <v>0</v>
      </c>
      <c r="B70" s="24" t="s">
        <v>78</v>
      </c>
      <c r="C70" s="7">
        <v>1</v>
      </c>
      <c r="D70" s="20">
        <f t="shared" si="2"/>
        <v>0</v>
      </c>
    </row>
    <row r="71" spans="1:4" ht="32.25" thickBot="1" x14ac:dyDescent="0.3">
      <c r="A71" s="5">
        <v>0</v>
      </c>
      <c r="B71" s="24" t="s">
        <v>79</v>
      </c>
      <c r="C71" s="7">
        <v>1</v>
      </c>
      <c r="D71" s="20">
        <f t="shared" si="2"/>
        <v>0</v>
      </c>
    </row>
    <row r="72" spans="1:4" ht="32.25" thickBot="1" x14ac:dyDescent="0.3">
      <c r="A72" s="5">
        <v>0</v>
      </c>
      <c r="B72" s="24" t="s">
        <v>80</v>
      </c>
      <c r="C72" s="7">
        <v>1</v>
      </c>
      <c r="D72" s="20">
        <f t="shared" si="2"/>
        <v>0</v>
      </c>
    </row>
    <row r="73" spans="1:4" ht="16.5" thickBot="1" x14ac:dyDescent="0.3">
      <c r="B73" s="21" t="s">
        <v>81</v>
      </c>
      <c r="C73" s="22"/>
    </row>
    <row r="74" spans="1:4" ht="32.25" thickBot="1" x14ac:dyDescent="0.3">
      <c r="A74" s="5">
        <v>0</v>
      </c>
      <c r="B74" s="1" t="s">
        <v>82</v>
      </c>
      <c r="C74" s="7">
        <v>1</v>
      </c>
      <c r="D74" s="20">
        <f>C74*A74</f>
        <v>0</v>
      </c>
    </row>
    <row r="75" spans="1:4" ht="32.25" thickBot="1" x14ac:dyDescent="0.3">
      <c r="A75" s="5">
        <v>0</v>
      </c>
      <c r="B75" s="1" t="s">
        <v>83</v>
      </c>
      <c r="C75" s="7">
        <v>1</v>
      </c>
      <c r="D75" s="20">
        <f>C75*A75</f>
        <v>0</v>
      </c>
    </row>
    <row r="76" spans="1:4" ht="32.25" thickBot="1" x14ac:dyDescent="0.3">
      <c r="A76" s="5">
        <v>0</v>
      </c>
      <c r="B76" s="1" t="s">
        <v>84</v>
      </c>
      <c r="C76" s="7">
        <v>1</v>
      </c>
      <c r="D76" s="20">
        <f>C76*A76</f>
        <v>0</v>
      </c>
    </row>
    <row r="77" spans="1:4" ht="32.25" thickBot="1" x14ac:dyDescent="0.3">
      <c r="A77" s="5">
        <v>0</v>
      </c>
      <c r="B77" s="1" t="s">
        <v>85</v>
      </c>
      <c r="C77" s="7">
        <v>2</v>
      </c>
      <c r="D77" s="20">
        <f>C77*A77</f>
        <v>0</v>
      </c>
    </row>
    <row r="78" spans="1:4" ht="32.25" thickBot="1" x14ac:dyDescent="0.3">
      <c r="A78" s="5">
        <v>0</v>
      </c>
      <c r="B78" s="1" t="s">
        <v>86</v>
      </c>
      <c r="C78" s="7">
        <v>2</v>
      </c>
      <c r="D78" s="20">
        <f>C78*A78</f>
        <v>0</v>
      </c>
    </row>
    <row r="79" spans="1:4" ht="16.5" thickBot="1" x14ac:dyDescent="0.3">
      <c r="B79" s="21" t="s">
        <v>87</v>
      </c>
      <c r="C79" s="22"/>
    </row>
    <row r="80" spans="1:4" ht="32.25" thickBot="1" x14ac:dyDescent="0.3">
      <c r="A80" s="5">
        <v>0</v>
      </c>
      <c r="B80" s="24" t="s">
        <v>88</v>
      </c>
      <c r="C80" s="7">
        <v>1</v>
      </c>
      <c r="D80" s="20">
        <f t="shared" ref="D80:D87" si="3">C80*A80</f>
        <v>0</v>
      </c>
    </row>
    <row r="81" spans="1:4" ht="32.25" thickBot="1" x14ac:dyDescent="0.3">
      <c r="A81" s="5">
        <v>0</v>
      </c>
      <c r="B81" s="24" t="s">
        <v>89</v>
      </c>
      <c r="C81" s="7">
        <v>1</v>
      </c>
      <c r="D81" s="20">
        <f t="shared" si="3"/>
        <v>0</v>
      </c>
    </row>
    <row r="82" spans="1:4" ht="32.25" thickBot="1" x14ac:dyDescent="0.3">
      <c r="A82" s="5">
        <v>0</v>
      </c>
      <c r="B82" s="24" t="s">
        <v>90</v>
      </c>
      <c r="C82" s="7">
        <v>1</v>
      </c>
      <c r="D82" s="20">
        <f t="shared" si="3"/>
        <v>0</v>
      </c>
    </row>
    <row r="83" spans="1:4" ht="32.25" thickBot="1" x14ac:dyDescent="0.3">
      <c r="A83" s="5">
        <v>0</v>
      </c>
      <c r="B83" s="24" t="s">
        <v>91</v>
      </c>
      <c r="C83" s="7">
        <v>1</v>
      </c>
      <c r="D83" s="20">
        <f t="shared" si="3"/>
        <v>0</v>
      </c>
    </row>
    <row r="84" spans="1:4" ht="32.25" thickBot="1" x14ac:dyDescent="0.3">
      <c r="A84" s="5">
        <v>0</v>
      </c>
      <c r="B84" s="24" t="s">
        <v>92</v>
      </c>
      <c r="C84" s="7">
        <v>1</v>
      </c>
      <c r="D84" s="20">
        <f t="shared" si="3"/>
        <v>0</v>
      </c>
    </row>
    <row r="85" spans="1:4" ht="32.25" thickBot="1" x14ac:dyDescent="0.3">
      <c r="A85" s="5">
        <v>0</v>
      </c>
      <c r="B85" s="24" t="s">
        <v>93</v>
      </c>
      <c r="C85" s="7">
        <v>1</v>
      </c>
      <c r="D85" s="20">
        <f t="shared" si="3"/>
        <v>0</v>
      </c>
    </row>
    <row r="86" spans="1:4" ht="32.25" thickBot="1" x14ac:dyDescent="0.3">
      <c r="A86" s="5">
        <v>0</v>
      </c>
      <c r="B86" s="1" t="s">
        <v>94</v>
      </c>
      <c r="C86" s="7">
        <v>2</v>
      </c>
      <c r="D86" s="20">
        <f t="shared" si="3"/>
        <v>0</v>
      </c>
    </row>
    <row r="87" spans="1:4" ht="32.25" thickBot="1" x14ac:dyDescent="0.3">
      <c r="A87" s="5">
        <v>0</v>
      </c>
      <c r="B87" s="1" t="s">
        <v>95</v>
      </c>
      <c r="C87" s="7">
        <v>2</v>
      </c>
      <c r="D87" s="20">
        <f t="shared" si="3"/>
        <v>0</v>
      </c>
    </row>
    <row r="88" spans="1:4" ht="16.5" thickBot="1" x14ac:dyDescent="0.3">
      <c r="B88" s="21" t="s">
        <v>96</v>
      </c>
      <c r="C88" s="22"/>
    </row>
    <row r="89" spans="1:4" ht="48" thickBot="1" x14ac:dyDescent="0.3">
      <c r="A89" s="5">
        <v>0</v>
      </c>
      <c r="B89" s="24" t="s">
        <v>97</v>
      </c>
      <c r="C89" s="7">
        <v>1</v>
      </c>
      <c r="D89" s="20">
        <f t="shared" ref="D89:D94" si="4">C89*A89</f>
        <v>0</v>
      </c>
    </row>
    <row r="90" spans="1:4" ht="32.25" thickBot="1" x14ac:dyDescent="0.3">
      <c r="A90" s="5">
        <v>0</v>
      </c>
      <c r="B90" s="1" t="s">
        <v>98</v>
      </c>
      <c r="C90" s="7">
        <v>1</v>
      </c>
      <c r="D90" s="20">
        <f t="shared" si="4"/>
        <v>0</v>
      </c>
    </row>
    <row r="91" spans="1:4" ht="16.5" thickBot="1" x14ac:dyDescent="0.3">
      <c r="A91" s="5">
        <v>0</v>
      </c>
      <c r="B91" s="1" t="s">
        <v>99</v>
      </c>
      <c r="C91" s="7">
        <v>1</v>
      </c>
      <c r="D91" s="20">
        <f t="shared" si="4"/>
        <v>0</v>
      </c>
    </row>
    <row r="92" spans="1:4" ht="32.25" thickBot="1" x14ac:dyDescent="0.3">
      <c r="A92" s="5">
        <v>0</v>
      </c>
      <c r="B92" s="1" t="s">
        <v>100</v>
      </c>
      <c r="C92" s="7">
        <v>2</v>
      </c>
      <c r="D92" s="20">
        <f t="shared" si="4"/>
        <v>0</v>
      </c>
    </row>
    <row r="93" spans="1:4" ht="16.5" thickBot="1" x14ac:dyDescent="0.3">
      <c r="A93" s="5">
        <v>0</v>
      </c>
      <c r="B93" s="1" t="s">
        <v>101</v>
      </c>
      <c r="C93" s="7">
        <v>1</v>
      </c>
      <c r="D93" s="20">
        <f t="shared" si="4"/>
        <v>0</v>
      </c>
    </row>
    <row r="94" spans="1:4" ht="32.25" thickBot="1" x14ac:dyDescent="0.3">
      <c r="A94" s="5">
        <v>0</v>
      </c>
      <c r="B94" s="1" t="s">
        <v>102</v>
      </c>
      <c r="C94" s="7">
        <v>1</v>
      </c>
      <c r="D94" s="20">
        <f t="shared" si="4"/>
        <v>0</v>
      </c>
    </row>
    <row r="95" spans="1:4" ht="16.5" thickBot="1" x14ac:dyDescent="0.3">
      <c r="B95" s="21" t="s">
        <v>103</v>
      </c>
      <c r="C95" s="22"/>
    </row>
    <row r="96" spans="1:4" ht="32.25" thickBot="1" x14ac:dyDescent="0.3">
      <c r="A96" s="5">
        <v>0</v>
      </c>
      <c r="B96" s="1" t="s">
        <v>104</v>
      </c>
      <c r="C96" s="7">
        <v>1</v>
      </c>
      <c r="D96" s="20">
        <f t="shared" ref="D96:D102" si="5">C96*A96</f>
        <v>0</v>
      </c>
    </row>
    <row r="97" spans="1:4" ht="16.5" thickBot="1" x14ac:dyDescent="0.3">
      <c r="A97" s="5">
        <v>0</v>
      </c>
      <c r="B97" s="1" t="s">
        <v>105</v>
      </c>
      <c r="C97" s="7">
        <v>1</v>
      </c>
      <c r="D97" s="20">
        <f t="shared" si="5"/>
        <v>0</v>
      </c>
    </row>
    <row r="98" spans="1:4" ht="16.5" thickBot="1" x14ac:dyDescent="0.3">
      <c r="A98" s="5">
        <v>0</v>
      </c>
      <c r="B98" s="1" t="s">
        <v>106</v>
      </c>
      <c r="C98" s="7">
        <v>1</v>
      </c>
      <c r="D98" s="20">
        <f t="shared" si="5"/>
        <v>0</v>
      </c>
    </row>
    <row r="99" spans="1:4" ht="32.25" thickBot="1" x14ac:dyDescent="0.3">
      <c r="A99" s="5">
        <v>0</v>
      </c>
      <c r="B99" s="1" t="s">
        <v>107</v>
      </c>
      <c r="C99" s="7">
        <v>1</v>
      </c>
      <c r="D99" s="20">
        <f t="shared" si="5"/>
        <v>0</v>
      </c>
    </row>
    <row r="100" spans="1:4" ht="32.25" thickBot="1" x14ac:dyDescent="0.3">
      <c r="A100" s="5">
        <v>0</v>
      </c>
      <c r="B100" s="1" t="s">
        <v>108</v>
      </c>
      <c r="C100" s="7">
        <v>1</v>
      </c>
      <c r="D100" s="20">
        <f t="shared" si="5"/>
        <v>0</v>
      </c>
    </row>
    <row r="101" spans="1:4" ht="32.25" thickBot="1" x14ac:dyDescent="0.3">
      <c r="A101" s="5">
        <v>0</v>
      </c>
      <c r="B101" s="1" t="s">
        <v>109</v>
      </c>
      <c r="C101" s="7">
        <v>1</v>
      </c>
      <c r="D101" s="20">
        <f t="shared" si="5"/>
        <v>0</v>
      </c>
    </row>
    <row r="102" spans="1:4" ht="32.25" thickBot="1" x14ac:dyDescent="0.3">
      <c r="A102" s="5">
        <v>0</v>
      </c>
      <c r="B102" s="1" t="s">
        <v>110</v>
      </c>
      <c r="C102" s="7">
        <v>1</v>
      </c>
      <c r="D102" s="20">
        <f t="shared" si="5"/>
        <v>0</v>
      </c>
    </row>
    <row r="103" spans="1:4" ht="16.5" thickBot="1" x14ac:dyDescent="0.3">
      <c r="B103" s="25" t="s">
        <v>7</v>
      </c>
      <c r="C103" s="26">
        <f>SUM(C62:C102)</f>
        <v>40</v>
      </c>
      <c r="D103" s="20">
        <f>SUM(D62:D102)</f>
        <v>0</v>
      </c>
    </row>
    <row r="104" spans="1:4" ht="16.5" thickBot="1" x14ac:dyDescent="0.3">
      <c r="B104" s="27" t="s">
        <v>111</v>
      </c>
      <c r="C104" s="26">
        <f>35</f>
        <v>35</v>
      </c>
      <c r="D104" s="20">
        <f>ROUNDDOWN(D103*35/C103,0)</f>
        <v>0</v>
      </c>
    </row>
    <row r="106" spans="1:4" ht="21" thickBot="1" x14ac:dyDescent="0.3">
      <c r="B106" s="19" t="s">
        <v>112</v>
      </c>
    </row>
    <row r="107" spans="1:4" ht="17.25" thickBot="1" x14ac:dyDescent="0.3">
      <c r="B107" s="21" t="s">
        <v>113</v>
      </c>
      <c r="C107" s="22"/>
    </row>
    <row r="108" spans="1:4" ht="33" thickBot="1" x14ac:dyDescent="0.3">
      <c r="A108" s="5">
        <v>0</v>
      </c>
      <c r="B108" s="1" t="s">
        <v>13</v>
      </c>
      <c r="C108" s="7">
        <v>1</v>
      </c>
      <c r="D108" s="20">
        <f>C108*A108</f>
        <v>0</v>
      </c>
    </row>
    <row r="109" spans="1:4" ht="16.5" thickBot="1" x14ac:dyDescent="0.3">
      <c r="B109" s="21" t="s">
        <v>5</v>
      </c>
      <c r="C109" s="22"/>
    </row>
    <row r="110" spans="1:4" ht="32.25" thickBot="1" x14ac:dyDescent="0.3">
      <c r="A110" s="5">
        <v>0</v>
      </c>
      <c r="B110" s="1" t="s">
        <v>114</v>
      </c>
      <c r="C110" s="7">
        <v>1</v>
      </c>
      <c r="D110" s="20">
        <f>C110*A110</f>
        <v>0</v>
      </c>
    </row>
    <row r="111" spans="1:4" ht="16.5" thickBot="1" x14ac:dyDescent="0.3">
      <c r="B111" s="25" t="s">
        <v>115</v>
      </c>
      <c r="C111" s="22"/>
    </row>
    <row r="112" spans="1:4" ht="16.5" thickBot="1" x14ac:dyDescent="0.3">
      <c r="A112" s="5">
        <v>0</v>
      </c>
      <c r="B112" s="1" t="s">
        <v>116</v>
      </c>
      <c r="C112" s="7">
        <v>1</v>
      </c>
      <c r="D112" s="20">
        <f>C112*A112</f>
        <v>0</v>
      </c>
    </row>
    <row r="113" spans="1:4" ht="16.5" thickBot="1" x14ac:dyDescent="0.3">
      <c r="A113" s="5">
        <v>0</v>
      </c>
      <c r="B113" s="1" t="s">
        <v>117</v>
      </c>
      <c r="C113" s="7">
        <v>1</v>
      </c>
      <c r="D113" s="20">
        <f>C113*A113</f>
        <v>0</v>
      </c>
    </row>
    <row r="114" spans="1:4" ht="16.5" thickBot="1" x14ac:dyDescent="0.3">
      <c r="A114" s="5">
        <v>0</v>
      </c>
      <c r="B114" s="1" t="s">
        <v>118</v>
      </c>
      <c r="C114" s="7">
        <v>1</v>
      </c>
      <c r="D114" s="20">
        <f>C114*A114</f>
        <v>0</v>
      </c>
    </row>
    <row r="115" spans="1:4" ht="16.5" thickBot="1" x14ac:dyDescent="0.3">
      <c r="B115" s="25" t="s">
        <v>119</v>
      </c>
      <c r="C115" s="22"/>
    </row>
    <row r="116" spans="1:4" ht="16.5" thickBot="1" x14ac:dyDescent="0.3">
      <c r="A116" s="5">
        <v>0</v>
      </c>
      <c r="B116" s="1" t="s">
        <v>120</v>
      </c>
      <c r="C116" s="7">
        <v>1</v>
      </c>
      <c r="D116" s="20">
        <f>C116*A116</f>
        <v>0</v>
      </c>
    </row>
    <row r="117" spans="1:4" ht="16.5" thickBot="1" x14ac:dyDescent="0.3">
      <c r="A117" s="5">
        <v>0</v>
      </c>
      <c r="B117" s="1" t="s">
        <v>121</v>
      </c>
      <c r="C117" s="7">
        <v>1</v>
      </c>
      <c r="D117" s="20">
        <f>C117*A117</f>
        <v>0</v>
      </c>
    </row>
    <row r="118" spans="1:4" ht="16.5" thickBot="1" x14ac:dyDescent="0.3">
      <c r="A118" s="5">
        <v>0</v>
      </c>
      <c r="B118" s="1" t="s">
        <v>122</v>
      </c>
      <c r="C118" s="7">
        <v>1</v>
      </c>
      <c r="D118" s="20">
        <f>C118*A118</f>
        <v>0</v>
      </c>
    </row>
    <row r="119" spans="1:4" ht="32.25" thickBot="1" x14ac:dyDescent="0.3">
      <c r="A119" s="5">
        <v>0</v>
      </c>
      <c r="B119" s="1" t="s">
        <v>123</v>
      </c>
      <c r="C119" s="7">
        <v>1</v>
      </c>
      <c r="D119" s="20">
        <f>C119*A119</f>
        <v>0</v>
      </c>
    </row>
    <row r="120" spans="1:4" ht="16.5" thickBot="1" x14ac:dyDescent="0.3">
      <c r="B120" s="25" t="s">
        <v>214</v>
      </c>
      <c r="C120" s="22"/>
    </row>
    <row r="121" spans="1:4" ht="16.5" thickBot="1" x14ac:dyDescent="0.3">
      <c r="A121" s="5">
        <v>0</v>
      </c>
      <c r="B121" s="1" t="s">
        <v>138</v>
      </c>
      <c r="C121" s="7">
        <v>1</v>
      </c>
      <c r="D121" s="20">
        <f>C121*A121</f>
        <v>0</v>
      </c>
    </row>
    <row r="122" spans="1:4" ht="32.25" thickBot="1" x14ac:dyDescent="0.3">
      <c r="A122" s="5">
        <v>0</v>
      </c>
      <c r="B122" s="37" t="s">
        <v>221</v>
      </c>
      <c r="C122" s="7">
        <v>1</v>
      </c>
      <c r="D122" s="20">
        <f t="shared" ref="D122:D124" si="6">C122*A122</f>
        <v>0</v>
      </c>
    </row>
    <row r="123" spans="1:4" ht="16.5" thickBot="1" x14ac:dyDescent="0.3">
      <c r="A123" s="5">
        <v>0</v>
      </c>
      <c r="B123" s="1" t="s">
        <v>215</v>
      </c>
      <c r="C123" s="7">
        <v>1</v>
      </c>
      <c r="D123" s="20">
        <f t="shared" si="6"/>
        <v>0</v>
      </c>
    </row>
    <row r="124" spans="1:4" ht="16.5" thickBot="1" x14ac:dyDescent="0.3">
      <c r="A124" s="5">
        <v>0</v>
      </c>
      <c r="B124" s="1" t="s">
        <v>220</v>
      </c>
      <c r="C124" s="7">
        <v>1</v>
      </c>
      <c r="D124" s="20">
        <f t="shared" si="6"/>
        <v>0</v>
      </c>
    </row>
    <row r="125" spans="1:4" ht="16.5" thickBot="1" x14ac:dyDescent="0.3">
      <c r="B125" s="25" t="s">
        <v>124</v>
      </c>
      <c r="C125" s="22"/>
    </row>
    <row r="126" spans="1:4" ht="32.25" thickBot="1" x14ac:dyDescent="0.3">
      <c r="A126" s="5">
        <v>0</v>
      </c>
      <c r="B126" s="1" t="s">
        <v>125</v>
      </c>
      <c r="C126" s="7">
        <v>1</v>
      </c>
      <c r="D126" s="20">
        <f t="shared" ref="D126:D131" si="7">C126*A126</f>
        <v>0</v>
      </c>
    </row>
    <row r="127" spans="1:4" ht="16.5" thickBot="1" x14ac:dyDescent="0.3">
      <c r="A127" s="5">
        <v>0</v>
      </c>
      <c r="B127" s="1" t="s">
        <v>126</v>
      </c>
      <c r="C127" s="7">
        <v>1</v>
      </c>
      <c r="D127" s="20">
        <f t="shared" si="7"/>
        <v>0</v>
      </c>
    </row>
    <row r="128" spans="1:4" ht="16.5" thickBot="1" x14ac:dyDescent="0.3">
      <c r="A128" s="5">
        <v>0</v>
      </c>
      <c r="B128" s="1" t="s">
        <v>127</v>
      </c>
      <c r="C128" s="7">
        <v>1</v>
      </c>
      <c r="D128" s="20">
        <f t="shared" si="7"/>
        <v>0</v>
      </c>
    </row>
    <row r="129" spans="1:4" ht="16.5" thickBot="1" x14ac:dyDescent="0.3">
      <c r="A129" s="5">
        <v>0</v>
      </c>
      <c r="B129" s="1" t="s">
        <v>128</v>
      </c>
      <c r="C129" s="7">
        <v>1</v>
      </c>
      <c r="D129" s="20">
        <f t="shared" si="7"/>
        <v>0</v>
      </c>
    </row>
    <row r="130" spans="1:4" ht="16.5" thickBot="1" x14ac:dyDescent="0.3">
      <c r="A130" s="5">
        <v>0</v>
      </c>
      <c r="B130" s="1" t="s">
        <v>129</v>
      </c>
      <c r="C130" s="7">
        <v>1</v>
      </c>
      <c r="D130" s="20">
        <f t="shared" si="7"/>
        <v>0</v>
      </c>
    </row>
    <row r="131" spans="1:4" ht="16.5" thickBot="1" x14ac:dyDescent="0.3">
      <c r="A131" s="5">
        <v>0</v>
      </c>
      <c r="B131" s="1" t="s">
        <v>130</v>
      </c>
      <c r="C131" s="7">
        <v>1</v>
      </c>
      <c r="D131" s="20">
        <f t="shared" si="7"/>
        <v>0</v>
      </c>
    </row>
    <row r="132" spans="1:4" ht="16.5" thickBot="1" x14ac:dyDescent="0.3">
      <c r="B132" s="25" t="s">
        <v>131</v>
      </c>
      <c r="C132" s="22"/>
    </row>
    <row r="133" spans="1:4" ht="16.5" thickBot="1" x14ac:dyDescent="0.3">
      <c r="A133" s="5">
        <v>0</v>
      </c>
      <c r="B133" s="1" t="s">
        <v>132</v>
      </c>
      <c r="C133" s="7">
        <v>1</v>
      </c>
      <c r="D133" s="20">
        <f>C133*A133</f>
        <v>0</v>
      </c>
    </row>
    <row r="134" spans="1:4" ht="16.5" thickBot="1" x14ac:dyDescent="0.3">
      <c r="A134" s="5">
        <v>0</v>
      </c>
      <c r="B134" s="1" t="s">
        <v>133</v>
      </c>
      <c r="C134" s="7">
        <v>1</v>
      </c>
      <c r="D134" s="20">
        <f>C134*A134</f>
        <v>0</v>
      </c>
    </row>
    <row r="135" spans="1:4" ht="16.5" thickBot="1" x14ac:dyDescent="0.3">
      <c r="A135" s="5">
        <v>0</v>
      </c>
      <c r="B135" s="1" t="s">
        <v>134</v>
      </c>
      <c r="C135" s="7">
        <v>1</v>
      </c>
      <c r="D135" s="20">
        <f>C135*A135</f>
        <v>0</v>
      </c>
    </row>
    <row r="136" spans="1:4" ht="16.5" thickBot="1" x14ac:dyDescent="0.3">
      <c r="A136" s="5">
        <v>0</v>
      </c>
      <c r="B136" s="1" t="s">
        <v>135</v>
      </c>
      <c r="C136" s="7">
        <v>1</v>
      </c>
      <c r="D136" s="20">
        <f>C136*A136</f>
        <v>0</v>
      </c>
    </row>
    <row r="137" spans="1:4" ht="16.5" thickBot="1" x14ac:dyDescent="0.3">
      <c r="A137" s="5">
        <v>0</v>
      </c>
      <c r="B137" s="1" t="s">
        <v>136</v>
      </c>
      <c r="C137" s="7">
        <v>1</v>
      </c>
      <c r="D137" s="20">
        <f>C137*A137</f>
        <v>0</v>
      </c>
    </row>
    <row r="138" spans="1:4" ht="16.5" thickBot="1" x14ac:dyDescent="0.3">
      <c r="B138" s="25" t="s">
        <v>137</v>
      </c>
      <c r="C138" s="22"/>
    </row>
    <row r="139" spans="1:4" ht="16.5" thickBot="1" x14ac:dyDescent="0.3">
      <c r="A139" s="5">
        <v>0</v>
      </c>
      <c r="B139" s="1" t="s">
        <v>138</v>
      </c>
      <c r="C139" s="7">
        <v>1</v>
      </c>
      <c r="D139" s="20">
        <f>C139*A139</f>
        <v>0</v>
      </c>
    </row>
    <row r="140" spans="1:4" ht="16.5" thickBot="1" x14ac:dyDescent="0.3">
      <c r="A140" s="5">
        <v>0</v>
      </c>
      <c r="B140" s="1" t="s">
        <v>139</v>
      </c>
      <c r="C140" s="7">
        <v>1</v>
      </c>
      <c r="D140" s="20">
        <f>C140*A140</f>
        <v>0</v>
      </c>
    </row>
    <row r="141" spans="1:4" ht="16.5" thickBot="1" x14ac:dyDescent="0.3">
      <c r="A141" s="5">
        <v>0</v>
      </c>
      <c r="B141" s="1" t="s">
        <v>140</v>
      </c>
      <c r="C141" s="7">
        <v>1</v>
      </c>
      <c r="D141" s="20">
        <f>C141*A141</f>
        <v>0</v>
      </c>
    </row>
    <row r="142" spans="1:4" ht="16.5" thickBot="1" x14ac:dyDescent="0.3">
      <c r="A142" s="5">
        <v>0</v>
      </c>
      <c r="B142" s="1" t="s">
        <v>141</v>
      </c>
      <c r="C142" s="7">
        <v>1</v>
      </c>
      <c r="D142" s="20">
        <f>C142*A142</f>
        <v>0</v>
      </c>
    </row>
    <row r="143" spans="1:4" ht="16.5" thickBot="1" x14ac:dyDescent="0.3">
      <c r="A143" s="5">
        <v>0</v>
      </c>
      <c r="B143" s="1" t="s">
        <v>142</v>
      </c>
      <c r="C143" s="7">
        <v>1</v>
      </c>
      <c r="D143" s="20">
        <f>C143*A143</f>
        <v>0</v>
      </c>
    </row>
    <row r="144" spans="1:4" ht="16.5" thickBot="1" x14ac:dyDescent="0.3">
      <c r="B144" s="25" t="s">
        <v>143</v>
      </c>
      <c r="C144" s="22"/>
    </row>
    <row r="145" spans="1:4" ht="32.25" thickBot="1" x14ac:dyDescent="0.3">
      <c r="A145" s="5">
        <v>0</v>
      </c>
      <c r="B145" s="1" t="s">
        <v>144</v>
      </c>
      <c r="C145" s="7">
        <v>1</v>
      </c>
      <c r="D145" s="20">
        <f>C145*A145</f>
        <v>0</v>
      </c>
    </row>
    <row r="146" spans="1:4" ht="32.25" thickBot="1" x14ac:dyDescent="0.3">
      <c r="A146" s="5">
        <v>0</v>
      </c>
      <c r="B146" s="1" t="s">
        <v>145</v>
      </c>
      <c r="C146" s="7">
        <v>1</v>
      </c>
      <c r="D146" s="20">
        <f>C146*A146</f>
        <v>0</v>
      </c>
    </row>
    <row r="147" spans="1:4" ht="16.5" thickBot="1" x14ac:dyDescent="0.3">
      <c r="A147" s="5">
        <v>0</v>
      </c>
      <c r="B147" s="1" t="s">
        <v>146</v>
      </c>
      <c r="C147" s="7">
        <v>1</v>
      </c>
      <c r="D147" s="20">
        <f>C147*A147</f>
        <v>0</v>
      </c>
    </row>
    <row r="148" spans="1:4" ht="16.5" thickBot="1" x14ac:dyDescent="0.3">
      <c r="A148" s="5">
        <v>0</v>
      </c>
      <c r="B148" s="1" t="s">
        <v>147</v>
      </c>
      <c r="C148" s="7">
        <v>1</v>
      </c>
      <c r="D148" s="20">
        <f>C148*A148</f>
        <v>0</v>
      </c>
    </row>
    <row r="149" spans="1:4" ht="16.5" thickBot="1" x14ac:dyDescent="0.3">
      <c r="A149" s="5">
        <v>0</v>
      </c>
      <c r="B149" s="1" t="s">
        <v>148</v>
      </c>
      <c r="C149" s="7">
        <v>1</v>
      </c>
      <c r="D149" s="20">
        <f>C149*A149</f>
        <v>0</v>
      </c>
    </row>
    <row r="150" spans="1:4" ht="16.5" thickBot="1" x14ac:dyDescent="0.3">
      <c r="B150" s="25" t="s">
        <v>149</v>
      </c>
      <c r="C150" s="22"/>
    </row>
    <row r="151" spans="1:4" ht="16.5" thickBot="1" x14ac:dyDescent="0.3">
      <c r="A151" s="5">
        <v>0</v>
      </c>
      <c r="B151" s="1" t="s">
        <v>132</v>
      </c>
      <c r="C151" s="7">
        <v>1</v>
      </c>
      <c r="D151" s="20">
        <f t="shared" ref="D151:D156" si="8">C151*A151</f>
        <v>0</v>
      </c>
    </row>
    <row r="152" spans="1:4" ht="16.5" thickBot="1" x14ac:dyDescent="0.3">
      <c r="A152" s="5">
        <v>0</v>
      </c>
      <c r="B152" s="1" t="s">
        <v>150</v>
      </c>
      <c r="C152" s="7">
        <v>1</v>
      </c>
      <c r="D152" s="20">
        <f t="shared" si="8"/>
        <v>0</v>
      </c>
    </row>
    <row r="153" spans="1:4" ht="16.5" thickBot="1" x14ac:dyDescent="0.3">
      <c r="A153" s="5">
        <v>0</v>
      </c>
      <c r="B153" s="1" t="s">
        <v>151</v>
      </c>
      <c r="C153" s="7">
        <v>1</v>
      </c>
      <c r="D153" s="20">
        <f t="shared" si="8"/>
        <v>0</v>
      </c>
    </row>
    <row r="154" spans="1:4" ht="16.5" thickBot="1" x14ac:dyDescent="0.3">
      <c r="A154" s="5">
        <v>0</v>
      </c>
      <c r="B154" s="1" t="s">
        <v>152</v>
      </c>
      <c r="C154" s="7">
        <v>1</v>
      </c>
      <c r="D154" s="20">
        <f t="shared" si="8"/>
        <v>0</v>
      </c>
    </row>
    <row r="155" spans="1:4" ht="32.25" thickBot="1" x14ac:dyDescent="0.3">
      <c r="A155" s="5">
        <v>0</v>
      </c>
      <c r="B155" s="1" t="s">
        <v>153</v>
      </c>
      <c r="C155" s="7">
        <v>2</v>
      </c>
      <c r="D155" s="20">
        <f t="shared" si="8"/>
        <v>0</v>
      </c>
    </row>
    <row r="156" spans="1:4" ht="16.5" thickBot="1" x14ac:dyDescent="0.3">
      <c r="A156" s="5">
        <v>0</v>
      </c>
      <c r="B156" s="1" t="s">
        <v>154</v>
      </c>
      <c r="C156" s="7">
        <v>1</v>
      </c>
      <c r="D156" s="20">
        <f t="shared" si="8"/>
        <v>0</v>
      </c>
    </row>
    <row r="157" spans="1:4" ht="16.5" thickBot="1" x14ac:dyDescent="0.3">
      <c r="B157" s="25" t="s">
        <v>7</v>
      </c>
      <c r="C157" s="26">
        <f>SUM(C108:C156)</f>
        <v>41</v>
      </c>
      <c r="D157" s="20">
        <f>SUM(D108:D156)</f>
        <v>0</v>
      </c>
    </row>
    <row r="158" spans="1:4" ht="16.5" thickBot="1" x14ac:dyDescent="0.3">
      <c r="B158" s="27" t="s">
        <v>216</v>
      </c>
      <c r="C158" s="26">
        <f>35</f>
        <v>35</v>
      </c>
      <c r="D158" s="20">
        <f>ROUNDDOWN(D157*35/C157,0)</f>
        <v>0</v>
      </c>
    </row>
    <row r="160" spans="1:4" ht="21" thickBot="1" x14ac:dyDescent="0.3">
      <c r="B160" s="19" t="s">
        <v>155</v>
      </c>
    </row>
    <row r="161" spans="1:4" ht="17.25" thickBot="1" x14ac:dyDescent="0.3">
      <c r="B161" s="30" t="s">
        <v>156</v>
      </c>
      <c r="C161" s="22"/>
    </row>
    <row r="162" spans="1:4" ht="17.25" thickBot="1" x14ac:dyDescent="0.3">
      <c r="A162" s="5">
        <v>0</v>
      </c>
      <c r="B162" s="24" t="s">
        <v>157</v>
      </c>
      <c r="C162" s="7">
        <v>1</v>
      </c>
      <c r="D162" s="20">
        <f>C162*A162</f>
        <v>0</v>
      </c>
    </row>
    <row r="163" spans="1:4" ht="16.5" thickBot="1" x14ac:dyDescent="0.3">
      <c r="B163" s="30" t="s">
        <v>6</v>
      </c>
      <c r="C163" s="22"/>
    </row>
    <row r="164" spans="1:4" ht="32.25" thickBot="1" x14ac:dyDescent="0.3">
      <c r="A164" s="5">
        <v>0</v>
      </c>
      <c r="B164" s="1" t="s">
        <v>14</v>
      </c>
      <c r="C164" s="7">
        <v>1</v>
      </c>
      <c r="D164" s="20">
        <f>C164*A164</f>
        <v>0</v>
      </c>
    </row>
    <row r="165" spans="1:4" ht="32.25" thickBot="1" x14ac:dyDescent="0.3">
      <c r="A165" s="5">
        <v>0</v>
      </c>
      <c r="B165" s="1" t="s">
        <v>15</v>
      </c>
      <c r="C165" s="7">
        <v>1</v>
      </c>
      <c r="D165" s="20">
        <f>C165*A165</f>
        <v>0</v>
      </c>
    </row>
    <row r="166" spans="1:4" ht="16.5" thickBot="1" x14ac:dyDescent="0.3">
      <c r="B166" s="30" t="s">
        <v>158</v>
      </c>
      <c r="C166" s="22"/>
    </row>
    <row r="167" spans="1:4" ht="16.5" thickBot="1" x14ac:dyDescent="0.3">
      <c r="A167" s="5">
        <v>0</v>
      </c>
      <c r="B167" s="1" t="s">
        <v>159</v>
      </c>
      <c r="C167" s="7">
        <v>1</v>
      </c>
      <c r="D167" s="20">
        <f>C167*A167</f>
        <v>0</v>
      </c>
    </row>
    <row r="168" spans="1:4" ht="16.5" thickBot="1" x14ac:dyDescent="0.3">
      <c r="A168" s="5">
        <v>0</v>
      </c>
      <c r="B168" s="1" t="s">
        <v>160</v>
      </c>
      <c r="C168" s="7">
        <v>1</v>
      </c>
      <c r="D168" s="20">
        <f>C168*A168</f>
        <v>0</v>
      </c>
    </row>
    <row r="169" spans="1:4" ht="16.5" thickBot="1" x14ac:dyDescent="0.3">
      <c r="A169" s="5">
        <v>0</v>
      </c>
      <c r="B169" s="1" t="s">
        <v>161</v>
      </c>
      <c r="C169" s="7">
        <v>1</v>
      </c>
      <c r="D169" s="20">
        <f>C169*A169</f>
        <v>0</v>
      </c>
    </row>
    <row r="170" spans="1:4" ht="16.5" thickBot="1" x14ac:dyDescent="0.3">
      <c r="A170" s="5">
        <v>0</v>
      </c>
      <c r="B170" s="1" t="s">
        <v>162</v>
      </c>
      <c r="C170" s="7">
        <v>1</v>
      </c>
      <c r="D170" s="20">
        <f>C170*A170</f>
        <v>0</v>
      </c>
    </row>
    <row r="171" spans="1:4" ht="16.5" thickBot="1" x14ac:dyDescent="0.3">
      <c r="A171" s="5">
        <v>0</v>
      </c>
      <c r="B171" s="1" t="s">
        <v>163</v>
      </c>
      <c r="C171" s="7">
        <v>1</v>
      </c>
      <c r="D171" s="20">
        <f>C171*A171</f>
        <v>0</v>
      </c>
    </row>
    <row r="172" spans="1:4" ht="16.5" thickBot="1" x14ac:dyDescent="0.3">
      <c r="B172" s="30" t="s">
        <v>164</v>
      </c>
      <c r="C172" s="22"/>
    </row>
    <row r="173" spans="1:4" ht="16.5" thickBot="1" x14ac:dyDescent="0.3">
      <c r="A173" s="5">
        <v>0</v>
      </c>
      <c r="B173" s="1" t="s">
        <v>165</v>
      </c>
      <c r="C173" s="7">
        <v>1</v>
      </c>
      <c r="D173" s="20">
        <f>C173*A173</f>
        <v>0</v>
      </c>
    </row>
    <row r="174" spans="1:4" ht="32.25" thickBot="1" x14ac:dyDescent="0.3">
      <c r="A174" s="5">
        <v>0</v>
      </c>
      <c r="B174" s="1" t="s">
        <v>166</v>
      </c>
      <c r="C174" s="7">
        <v>1</v>
      </c>
      <c r="D174" s="20">
        <f>C174*A174</f>
        <v>0</v>
      </c>
    </row>
    <row r="175" spans="1:4" ht="16.5" thickBot="1" x14ac:dyDescent="0.3">
      <c r="B175" s="21" t="s">
        <v>167</v>
      </c>
      <c r="C175" s="22"/>
    </row>
    <row r="176" spans="1:4" ht="16.5" thickBot="1" x14ac:dyDescent="0.3">
      <c r="A176" s="5">
        <v>0</v>
      </c>
      <c r="B176" s="1" t="s">
        <v>168</v>
      </c>
      <c r="C176" s="7">
        <v>1</v>
      </c>
      <c r="D176" s="20">
        <f>C176*A176</f>
        <v>0</v>
      </c>
    </row>
    <row r="177" spans="1:4" ht="31.5" customHeight="1" thickBot="1" x14ac:dyDescent="0.3">
      <c r="A177" s="5">
        <v>0</v>
      </c>
      <c r="B177" s="1" t="s">
        <v>222</v>
      </c>
      <c r="C177" s="7">
        <v>1</v>
      </c>
      <c r="D177" s="20">
        <f>C177*A177</f>
        <v>0</v>
      </c>
    </row>
    <row r="178" spans="1:4" ht="16.5" thickBot="1" x14ac:dyDescent="0.3">
      <c r="A178" s="5">
        <v>0</v>
      </c>
      <c r="B178" s="1" t="s">
        <v>169</v>
      </c>
      <c r="C178" s="7">
        <v>1</v>
      </c>
      <c r="D178" s="20">
        <f>C178*A178</f>
        <v>0</v>
      </c>
    </row>
    <row r="179" spans="1:4" ht="16.5" thickBot="1" x14ac:dyDescent="0.3">
      <c r="A179" s="5">
        <v>0</v>
      </c>
      <c r="B179" s="1" t="s">
        <v>170</v>
      </c>
      <c r="C179" s="7">
        <v>1</v>
      </c>
      <c r="D179" s="20">
        <f>C179*A179</f>
        <v>0</v>
      </c>
    </row>
    <row r="180" spans="1:4" ht="16.5" thickBot="1" x14ac:dyDescent="0.3">
      <c r="B180" s="21" t="s">
        <v>171</v>
      </c>
      <c r="C180" s="22"/>
    </row>
    <row r="181" spans="1:4" ht="16.5" thickBot="1" x14ac:dyDescent="0.3">
      <c r="A181" s="5">
        <v>0</v>
      </c>
      <c r="B181" s="1" t="s">
        <v>172</v>
      </c>
      <c r="C181" s="7">
        <v>1</v>
      </c>
      <c r="D181" s="20">
        <f t="shared" ref="D181:D186" si="9">C181*A181</f>
        <v>0</v>
      </c>
    </row>
    <row r="182" spans="1:4" ht="16.5" thickBot="1" x14ac:dyDescent="0.3">
      <c r="A182" s="5">
        <v>0</v>
      </c>
      <c r="B182" s="1" t="s">
        <v>173</v>
      </c>
      <c r="C182" s="7">
        <v>1</v>
      </c>
      <c r="D182" s="20">
        <f t="shared" si="9"/>
        <v>0</v>
      </c>
    </row>
    <row r="183" spans="1:4" ht="16.5" thickBot="1" x14ac:dyDescent="0.3">
      <c r="A183" s="5">
        <v>0</v>
      </c>
      <c r="B183" s="1" t="s">
        <v>174</v>
      </c>
      <c r="C183" s="7">
        <v>1</v>
      </c>
      <c r="D183" s="20">
        <f t="shared" si="9"/>
        <v>0</v>
      </c>
    </row>
    <row r="184" spans="1:4" ht="16.5" thickBot="1" x14ac:dyDescent="0.3">
      <c r="A184" s="5">
        <v>0</v>
      </c>
      <c r="B184" s="1" t="s">
        <v>175</v>
      </c>
      <c r="C184" s="7">
        <v>1</v>
      </c>
      <c r="D184" s="20">
        <f t="shared" si="9"/>
        <v>0</v>
      </c>
    </row>
    <row r="185" spans="1:4" ht="16.5" thickBot="1" x14ac:dyDescent="0.3">
      <c r="A185" s="5">
        <v>0</v>
      </c>
      <c r="B185" s="1" t="s">
        <v>176</v>
      </c>
      <c r="C185" s="7">
        <v>2</v>
      </c>
      <c r="D185" s="20">
        <f t="shared" si="9"/>
        <v>0</v>
      </c>
    </row>
    <row r="186" spans="1:4" ht="32.25" thickBot="1" x14ac:dyDescent="0.3">
      <c r="A186" s="5">
        <v>0</v>
      </c>
      <c r="B186" s="1" t="s">
        <v>177</v>
      </c>
      <c r="C186" s="7">
        <v>1</v>
      </c>
      <c r="D186" s="20">
        <f t="shared" si="9"/>
        <v>0</v>
      </c>
    </row>
    <row r="187" spans="1:4" ht="16.5" thickBot="1" x14ac:dyDescent="0.3">
      <c r="B187" s="21" t="s">
        <v>178</v>
      </c>
      <c r="C187" s="22"/>
    </row>
    <row r="188" spans="1:4" ht="16.5" thickBot="1" x14ac:dyDescent="0.3">
      <c r="A188" s="5">
        <v>0</v>
      </c>
      <c r="B188" s="1" t="s">
        <v>179</v>
      </c>
      <c r="C188" s="7">
        <v>1</v>
      </c>
      <c r="D188" s="20">
        <f t="shared" ref="D188:D194" si="10">C188*A188</f>
        <v>0</v>
      </c>
    </row>
    <row r="189" spans="1:4" ht="16.5" thickBot="1" x14ac:dyDescent="0.3">
      <c r="A189" s="5">
        <v>0</v>
      </c>
      <c r="B189" s="1" t="s">
        <v>180</v>
      </c>
      <c r="C189" s="7">
        <v>2</v>
      </c>
      <c r="D189" s="20">
        <f t="shared" si="10"/>
        <v>0</v>
      </c>
    </row>
    <row r="190" spans="1:4" ht="32.25" thickBot="1" x14ac:dyDescent="0.3">
      <c r="A190" s="5">
        <v>0</v>
      </c>
      <c r="B190" s="1" t="s">
        <v>181</v>
      </c>
      <c r="C190" s="7">
        <v>1</v>
      </c>
      <c r="D190" s="20">
        <f t="shared" si="10"/>
        <v>0</v>
      </c>
    </row>
    <row r="191" spans="1:4" ht="32.25" thickBot="1" x14ac:dyDescent="0.3">
      <c r="A191" s="5">
        <v>0</v>
      </c>
      <c r="B191" s="1" t="s">
        <v>182</v>
      </c>
      <c r="C191" s="7">
        <v>1</v>
      </c>
      <c r="D191" s="20">
        <f t="shared" si="10"/>
        <v>0</v>
      </c>
    </row>
    <row r="192" spans="1:4" ht="32.25" thickBot="1" x14ac:dyDescent="0.3">
      <c r="A192" s="5">
        <v>0</v>
      </c>
      <c r="B192" s="1" t="s">
        <v>183</v>
      </c>
      <c r="C192" s="7">
        <v>1</v>
      </c>
      <c r="D192" s="20">
        <f t="shared" si="10"/>
        <v>0</v>
      </c>
    </row>
    <row r="193" spans="1:4" ht="16.5" thickBot="1" x14ac:dyDescent="0.3">
      <c r="A193" s="5">
        <v>0</v>
      </c>
      <c r="B193" s="1" t="s">
        <v>184</v>
      </c>
      <c r="C193" s="7">
        <v>2</v>
      </c>
      <c r="D193" s="20">
        <f t="shared" si="10"/>
        <v>0</v>
      </c>
    </row>
    <row r="194" spans="1:4" ht="32.25" thickBot="1" x14ac:dyDescent="0.3">
      <c r="A194" s="5">
        <v>0</v>
      </c>
      <c r="B194" s="1" t="s">
        <v>185</v>
      </c>
      <c r="C194" s="7">
        <v>1</v>
      </c>
      <c r="D194" s="20">
        <f t="shared" si="10"/>
        <v>0</v>
      </c>
    </row>
    <row r="195" spans="1:4" ht="16.5" thickBot="1" x14ac:dyDescent="0.3">
      <c r="B195" s="21" t="s">
        <v>186</v>
      </c>
      <c r="C195" s="22"/>
    </row>
    <row r="196" spans="1:4" ht="16.5" thickBot="1" x14ac:dyDescent="0.3">
      <c r="A196" s="5">
        <v>0</v>
      </c>
      <c r="B196" s="1" t="s">
        <v>187</v>
      </c>
      <c r="C196" s="7">
        <v>1</v>
      </c>
      <c r="D196" s="20">
        <f>C196*A196</f>
        <v>0</v>
      </c>
    </row>
    <row r="197" spans="1:4" ht="32.25" thickBot="1" x14ac:dyDescent="0.3">
      <c r="A197" s="5">
        <v>0</v>
      </c>
      <c r="B197" s="1" t="s">
        <v>188</v>
      </c>
      <c r="C197" s="7">
        <v>1</v>
      </c>
      <c r="D197" s="20">
        <f>C197*A197</f>
        <v>0</v>
      </c>
    </row>
    <row r="198" spans="1:4" ht="16.5" thickBot="1" x14ac:dyDescent="0.3">
      <c r="A198" s="5">
        <v>0</v>
      </c>
      <c r="B198" s="1" t="s">
        <v>189</v>
      </c>
      <c r="C198" s="7">
        <v>2</v>
      </c>
      <c r="D198" s="20">
        <f>C198*A198</f>
        <v>0</v>
      </c>
    </row>
    <row r="199" spans="1:4" ht="16.5" thickBot="1" x14ac:dyDescent="0.3">
      <c r="A199" s="5">
        <v>0</v>
      </c>
      <c r="B199" s="1" t="s">
        <v>190</v>
      </c>
      <c r="C199" s="7">
        <v>1</v>
      </c>
      <c r="D199" s="20">
        <f>C199*A199</f>
        <v>0</v>
      </c>
    </row>
    <row r="200" spans="1:4" ht="32.25" thickBot="1" x14ac:dyDescent="0.3">
      <c r="A200" s="5">
        <v>0</v>
      </c>
      <c r="B200" s="31" t="s">
        <v>191</v>
      </c>
      <c r="C200" s="32">
        <v>1</v>
      </c>
      <c r="D200" s="20">
        <f>C200*A200</f>
        <v>0</v>
      </c>
    </row>
    <row r="201" spans="1:4" ht="16.5" thickBot="1" x14ac:dyDescent="0.3">
      <c r="B201" s="28" t="s">
        <v>192</v>
      </c>
      <c r="C201" s="29"/>
    </row>
    <row r="202" spans="1:4" ht="16.5" thickBot="1" x14ac:dyDescent="0.3">
      <c r="A202" s="5">
        <v>0</v>
      </c>
      <c r="B202" s="1" t="s">
        <v>193</v>
      </c>
      <c r="C202" s="7">
        <v>1</v>
      </c>
      <c r="D202" s="20">
        <f t="shared" ref="D202:D209" si="11">C202*A202</f>
        <v>0</v>
      </c>
    </row>
    <row r="203" spans="1:4" ht="16.5" thickBot="1" x14ac:dyDescent="0.3">
      <c r="A203" s="5">
        <v>0</v>
      </c>
      <c r="B203" s="1" t="s">
        <v>194</v>
      </c>
      <c r="C203" s="7">
        <v>1</v>
      </c>
      <c r="D203" s="20">
        <f t="shared" si="11"/>
        <v>0</v>
      </c>
    </row>
    <row r="204" spans="1:4" ht="16.5" thickBot="1" x14ac:dyDescent="0.3">
      <c r="A204" s="5">
        <v>0</v>
      </c>
      <c r="B204" s="1" t="s">
        <v>195</v>
      </c>
      <c r="C204" s="7">
        <v>1</v>
      </c>
      <c r="D204" s="20">
        <f t="shared" si="11"/>
        <v>0</v>
      </c>
    </row>
    <row r="205" spans="1:4" ht="16.5" thickBot="1" x14ac:dyDescent="0.3">
      <c r="A205" s="5">
        <v>0</v>
      </c>
      <c r="B205" s="1" t="s">
        <v>196</v>
      </c>
      <c r="C205" s="7">
        <v>1</v>
      </c>
      <c r="D205" s="20">
        <f t="shared" si="11"/>
        <v>0</v>
      </c>
    </row>
    <row r="206" spans="1:4" ht="32.25" thickBot="1" x14ac:dyDescent="0.3">
      <c r="A206" s="5">
        <v>0</v>
      </c>
      <c r="B206" s="1" t="s">
        <v>197</v>
      </c>
      <c r="C206" s="7">
        <v>1</v>
      </c>
      <c r="D206" s="20">
        <f t="shared" si="11"/>
        <v>0</v>
      </c>
    </row>
    <row r="207" spans="1:4" ht="32.25" thickBot="1" x14ac:dyDescent="0.3">
      <c r="A207" s="5">
        <v>0</v>
      </c>
      <c r="B207" s="1" t="s">
        <v>198</v>
      </c>
      <c r="C207" s="7">
        <v>1</v>
      </c>
      <c r="D207" s="20">
        <f t="shared" si="11"/>
        <v>0</v>
      </c>
    </row>
    <row r="208" spans="1:4" ht="16.5" thickBot="1" x14ac:dyDescent="0.3">
      <c r="A208" s="5">
        <v>0</v>
      </c>
      <c r="B208" s="1" t="s">
        <v>199</v>
      </c>
      <c r="C208" s="7">
        <v>1</v>
      </c>
      <c r="D208" s="20">
        <f t="shared" si="11"/>
        <v>0</v>
      </c>
    </row>
    <row r="209" spans="1:4" ht="16.5" thickBot="1" x14ac:dyDescent="0.3">
      <c r="A209" s="5">
        <v>0</v>
      </c>
      <c r="B209" s="1" t="s">
        <v>200</v>
      </c>
      <c r="C209" s="7">
        <v>1</v>
      </c>
      <c r="D209" s="20">
        <f t="shared" si="11"/>
        <v>0</v>
      </c>
    </row>
    <row r="210" spans="1:4" ht="16.5" thickBot="1" x14ac:dyDescent="0.3">
      <c r="B210" s="21" t="s">
        <v>201</v>
      </c>
      <c r="C210" s="22"/>
    </row>
    <row r="211" spans="1:4" ht="33" thickBot="1" x14ac:dyDescent="0.3">
      <c r="A211" s="5">
        <v>0</v>
      </c>
      <c r="B211" s="1" t="s">
        <v>202</v>
      </c>
      <c r="C211" s="7">
        <v>1</v>
      </c>
      <c r="D211" s="20">
        <f t="shared" ref="D211:D220" si="12">C211*A211</f>
        <v>0</v>
      </c>
    </row>
    <row r="212" spans="1:4" ht="32.25" thickBot="1" x14ac:dyDescent="0.3">
      <c r="A212" s="5">
        <v>0</v>
      </c>
      <c r="B212" s="1" t="s">
        <v>203</v>
      </c>
      <c r="C212" s="7">
        <v>1</v>
      </c>
      <c r="D212" s="20">
        <f t="shared" si="12"/>
        <v>0</v>
      </c>
    </row>
    <row r="213" spans="1:4" ht="32.25" thickBot="1" x14ac:dyDescent="0.3">
      <c r="A213" s="5">
        <v>0</v>
      </c>
      <c r="B213" s="1" t="s">
        <v>204</v>
      </c>
      <c r="C213" s="7">
        <v>1</v>
      </c>
      <c r="D213" s="20">
        <f t="shared" si="12"/>
        <v>0</v>
      </c>
    </row>
    <row r="214" spans="1:4" ht="16.5" thickBot="1" x14ac:dyDescent="0.3">
      <c r="A214" s="5">
        <v>0</v>
      </c>
      <c r="B214" s="1" t="s">
        <v>205</v>
      </c>
      <c r="C214" s="7">
        <v>1</v>
      </c>
      <c r="D214" s="20">
        <f t="shared" si="12"/>
        <v>0</v>
      </c>
    </row>
    <row r="215" spans="1:4" ht="16.5" thickBot="1" x14ac:dyDescent="0.3">
      <c r="A215" s="5">
        <v>0</v>
      </c>
      <c r="B215" s="1" t="s">
        <v>206</v>
      </c>
      <c r="C215" s="7">
        <v>1</v>
      </c>
      <c r="D215" s="20">
        <f t="shared" si="12"/>
        <v>0</v>
      </c>
    </row>
    <row r="216" spans="1:4" ht="16.5" thickBot="1" x14ac:dyDescent="0.3">
      <c r="A216" s="5">
        <v>0</v>
      </c>
      <c r="B216" s="1" t="s">
        <v>207</v>
      </c>
      <c r="C216" s="7">
        <v>1</v>
      </c>
      <c r="D216" s="20">
        <f t="shared" si="12"/>
        <v>0</v>
      </c>
    </row>
    <row r="217" spans="1:4" ht="16.5" thickBot="1" x14ac:dyDescent="0.3">
      <c r="A217" s="5">
        <v>0</v>
      </c>
      <c r="B217" s="1" t="s">
        <v>208</v>
      </c>
      <c r="C217" s="7">
        <v>1</v>
      </c>
      <c r="D217" s="20">
        <f t="shared" si="12"/>
        <v>0</v>
      </c>
    </row>
    <row r="218" spans="1:4" ht="16.5" thickBot="1" x14ac:dyDescent="0.3">
      <c r="A218" s="5">
        <v>0</v>
      </c>
      <c r="B218" s="1" t="s">
        <v>209</v>
      </c>
      <c r="C218" s="7">
        <v>1</v>
      </c>
      <c r="D218" s="20">
        <f t="shared" si="12"/>
        <v>0</v>
      </c>
    </row>
    <row r="219" spans="1:4" ht="16.5" thickBot="1" x14ac:dyDescent="0.3">
      <c r="A219" s="5">
        <v>0</v>
      </c>
      <c r="B219" s="1" t="s">
        <v>210</v>
      </c>
      <c r="C219" s="7">
        <v>1</v>
      </c>
      <c r="D219" s="20">
        <f t="shared" si="12"/>
        <v>0</v>
      </c>
    </row>
    <row r="220" spans="1:4" ht="16.5" thickBot="1" x14ac:dyDescent="0.3">
      <c r="A220" s="5">
        <v>0</v>
      </c>
      <c r="B220" s="1" t="s">
        <v>211</v>
      </c>
      <c r="C220" s="7">
        <v>1</v>
      </c>
      <c r="D220" s="20">
        <f t="shared" si="12"/>
        <v>0</v>
      </c>
    </row>
    <row r="221" spans="1:4" ht="16.5" thickBot="1" x14ac:dyDescent="0.3">
      <c r="B221" s="33" t="s">
        <v>7</v>
      </c>
      <c r="C221" s="26">
        <f>SUM(C162:C220)</f>
        <v>54</v>
      </c>
      <c r="D221" s="20">
        <f>SUM(D162:D220)</f>
        <v>0</v>
      </c>
    </row>
    <row r="222" spans="1:4" ht="16.5" thickBot="1" x14ac:dyDescent="0.3">
      <c r="B222" s="34" t="s">
        <v>212</v>
      </c>
      <c r="C222" s="26" t="s">
        <v>213</v>
      </c>
      <c r="D222" s="20">
        <f>ROUNDDOWN(D221*50/C221,0)</f>
        <v>0</v>
      </c>
    </row>
    <row r="224" spans="1:4" ht="21" x14ac:dyDescent="0.25">
      <c r="B224" s="11" t="str">
        <f>B5</f>
        <v>1A. Visszhang</v>
      </c>
      <c r="C224" s="39">
        <v>35</v>
      </c>
      <c r="D224" s="39">
        <f>IF(C3&lt;&gt;"B",D58,D104)</f>
        <v>0</v>
      </c>
    </row>
    <row r="225" spans="2:4" ht="21" x14ac:dyDescent="0.25">
      <c r="B225" s="11" t="str">
        <f>B60</f>
        <v>1B. Útvonaltervezés</v>
      </c>
      <c r="C225" s="40"/>
      <c r="D225" s="40"/>
    </row>
    <row r="226" spans="2:4" ht="21" x14ac:dyDescent="0.25">
      <c r="B226" s="11" t="str">
        <f>B106</f>
        <v>2. Taxitársaság</v>
      </c>
      <c r="C226" s="12">
        <v>35</v>
      </c>
      <c r="D226" s="13">
        <f>D158</f>
        <v>0</v>
      </c>
    </row>
    <row r="227" spans="2:4" ht="21.75" thickBot="1" x14ac:dyDescent="0.3">
      <c r="B227" s="11" t="str">
        <f>B160</f>
        <v>3. Városi autózás</v>
      </c>
      <c r="C227" s="12">
        <v>50</v>
      </c>
      <c r="D227" s="14">
        <f>D222</f>
        <v>0</v>
      </c>
    </row>
    <row r="228" spans="2:4" ht="15.75" thickBot="1" x14ac:dyDescent="0.3">
      <c r="B228" s="8"/>
      <c r="C228" s="9">
        <f>SUM(C224:C227)</f>
        <v>120</v>
      </c>
      <c r="D228" s="10">
        <f>SUM(D224:D227)</f>
        <v>0</v>
      </c>
    </row>
  </sheetData>
  <sheetProtection sheet="1" objects="1" scenarios="1"/>
  <mergeCells count="2">
    <mergeCell ref="C224:C225"/>
    <mergeCell ref="D224:D225"/>
  </mergeCells>
  <dataValidations count="3">
    <dataValidation type="list" showInputMessage="1" showErrorMessage="1" errorTitle="Hibás feladatválasztás" error="Csak az A vagy B betű írható be. Amennyiben üresen marad, az 1.A feladat lesz értékelvel." sqref="C3">
      <formula1>"' ,A,B"</formula1>
    </dataValidation>
    <dataValidation type="list" showInputMessage="1" showErrorMessage="1" errorTitle="Hibás feladatválasztás" error="Csak az A vagy B betű írható be. Amennyiben üresen marad, az 1.A feladat lesz értékelvel." sqref="C4">
      <formula1>"',Python,C++,C#,Visual Basic,Java,Nincs"</formula1>
    </dataValidation>
    <dataValidation type="whole" allowBlank="1" showInputMessage="1" showErrorMessage="1" errorTitle="Hibás adat" error="Csak 0 és 1 értéke lehet a cellának." sqref="A7:A8 A10:A14 A16:A24 A26:A30 A32:A34 A36:A39 A41:A44 A46:A53 A55:A56 A62 A64 A66:A72 A74:A78 A80:A87 A89:A94 A108 A96:A102 A110 A112:A114 A116:A124 A126:A131 A133:A137 A139:A143 A145:A149 A151:A156 A162 A164:A165 A167:A171 A173:A174 A176:A179 A181:A186 A188:A194 A202:A209 A196:A200 A211:A220">
      <formula1>0</formula1>
      <formula2>1</formula2>
    </dataValidation>
  </dataValidations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headerFooter>
    <oddFooter>&amp;L2611 gyakolrati vizsga&amp;C&amp;P/&amp;N&amp;R2026.05.18.</oddFooter>
  </headerFooter>
  <rowBreaks count="8" manualBreakCount="8">
    <brk id="24" min="1" max="3" man="1"/>
    <brk id="44" min="1" max="3" man="1"/>
    <brk id="64" min="1" max="3" man="1"/>
    <brk id="87" min="1" max="3" man="1"/>
    <brk id="114" min="1" max="3" man="1"/>
    <brk id="149" min="1" max="3" man="1"/>
    <brk id="179" min="1" max="3" man="1"/>
    <brk id="209" min="1" max="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Használati_útmutató</vt:lpstr>
      <vt:lpstr>Vizsgazo1</vt:lpstr>
      <vt:lpstr>Vizsgazo1!Nyomtatási_cím</vt:lpstr>
      <vt:lpstr>Vizsgazo1!Nyomtatási_terület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2024-01-10T18:04:39Z</dcterms:created>
  <dcterms:modified xsi:type="dcterms:W3CDTF">2026-05-18T13:03:31Z</dcterms:modified>
</cp:coreProperties>
</file>