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345" yWindow="150" windowWidth="18675" windowHeight="10785" activeTab="1"/>
  </bookViews>
  <sheets>
    <sheet name="Használati útmutató" sheetId="1" r:id="rId1"/>
    <sheet name="Halmágyi Aida Rebeka" sheetId="2" r:id="rId2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04" i="2" l="1"/>
  <c r="B203" i="2"/>
  <c r="B202" i="2"/>
  <c r="B201" i="2"/>
  <c r="B200" i="2"/>
  <c r="B199" i="2"/>
  <c r="C196" i="2"/>
  <c r="C197" i="2" s="1"/>
  <c r="D195" i="2"/>
  <c r="D194" i="2"/>
  <c r="D193" i="2"/>
  <c r="D191" i="2"/>
  <c r="D190" i="2"/>
  <c r="D189" i="2"/>
  <c r="D188" i="2"/>
  <c r="D187" i="2"/>
  <c r="D185" i="2"/>
  <c r="D184" i="2"/>
  <c r="D183" i="2"/>
  <c r="D196" i="2" s="1"/>
  <c r="D197" i="2" s="1"/>
  <c r="D203" i="2" s="1"/>
  <c r="D181" i="2"/>
  <c r="D180" i="2"/>
  <c r="D178" i="2"/>
  <c r="D177" i="2"/>
  <c r="D175" i="2"/>
  <c r="C170" i="2"/>
  <c r="C171" i="2" s="1"/>
  <c r="D169" i="2"/>
  <c r="D168" i="2"/>
  <c r="D167" i="2"/>
  <c r="D166" i="2"/>
  <c r="D164" i="2"/>
  <c r="D163" i="2"/>
  <c r="D162" i="2"/>
  <c r="D161" i="2"/>
  <c r="D159" i="2"/>
  <c r="D158" i="2"/>
  <c r="D157" i="2"/>
  <c r="D155" i="2"/>
  <c r="D154" i="2"/>
  <c r="D153" i="2"/>
  <c r="D151" i="2"/>
  <c r="D150" i="2"/>
  <c r="D149" i="2"/>
  <c r="D147" i="2"/>
  <c r="D146" i="2"/>
  <c r="D145" i="2"/>
  <c r="D170" i="2" s="1"/>
  <c r="D171" i="2" s="1"/>
  <c r="D202" i="2" s="1"/>
  <c r="C141" i="2"/>
  <c r="D140" i="2"/>
  <c r="D138" i="2"/>
  <c r="D137" i="2"/>
  <c r="D136" i="2"/>
  <c r="D135" i="2"/>
  <c r="D134" i="2"/>
  <c r="D133" i="2"/>
  <c r="D132" i="2"/>
  <c r="D131" i="2"/>
  <c r="D130" i="2"/>
  <c r="D129" i="2"/>
  <c r="D127" i="2"/>
  <c r="D125" i="2"/>
  <c r="D124" i="2"/>
  <c r="D122" i="2"/>
  <c r="D121" i="2"/>
  <c r="D119" i="2"/>
  <c r="D118" i="2"/>
  <c r="D116" i="2"/>
  <c r="D114" i="2"/>
  <c r="D112" i="2"/>
  <c r="D110" i="2"/>
  <c r="D108" i="2"/>
  <c r="D106" i="2"/>
  <c r="D104" i="2"/>
  <c r="D141" i="2" s="1"/>
  <c r="D201" i="2" s="1"/>
  <c r="C99" i="2"/>
  <c r="D98" i="2"/>
  <c r="D97" i="2"/>
  <c r="D96" i="2"/>
  <c r="D95" i="2"/>
  <c r="D94" i="2"/>
  <c r="D92" i="2"/>
  <c r="D91" i="2"/>
  <c r="D90" i="2"/>
  <c r="D89" i="2"/>
  <c r="D88" i="2"/>
  <c r="D87" i="2"/>
  <c r="D86" i="2"/>
  <c r="D85" i="2"/>
  <c r="D84" i="2"/>
  <c r="D82" i="2"/>
  <c r="D81" i="2"/>
  <c r="D80" i="2"/>
  <c r="D79" i="2"/>
  <c r="D78" i="2"/>
  <c r="D77" i="2"/>
  <c r="D76" i="2"/>
  <c r="D74" i="2"/>
  <c r="D73" i="2"/>
  <c r="D72" i="2"/>
  <c r="D71" i="2"/>
  <c r="D70" i="2"/>
  <c r="D69" i="2"/>
  <c r="D68" i="2"/>
  <c r="D67" i="2"/>
  <c r="D66" i="2"/>
  <c r="D64" i="2"/>
  <c r="D63" i="2"/>
  <c r="D62" i="2"/>
  <c r="D61" i="2"/>
  <c r="D59" i="2"/>
  <c r="D58" i="2"/>
  <c r="D56" i="2"/>
  <c r="C51" i="2"/>
  <c r="D50" i="2"/>
  <c r="D49" i="2"/>
  <c r="D48" i="2"/>
  <c r="D47" i="2"/>
  <c r="D46" i="2"/>
  <c r="D45" i="2"/>
  <c r="D44" i="2"/>
  <c r="D43" i="2"/>
  <c r="D41" i="2"/>
  <c r="D40" i="2"/>
  <c r="D38" i="2"/>
  <c r="D37" i="2"/>
  <c r="D35" i="2"/>
  <c r="D34" i="2"/>
  <c r="D33" i="2"/>
  <c r="D31" i="2"/>
  <c r="D30" i="2"/>
  <c r="D29" i="2"/>
  <c r="D27" i="2"/>
  <c r="D26" i="2"/>
  <c r="D25" i="2"/>
  <c r="D23" i="2"/>
  <c r="D21" i="2"/>
  <c r="D20" i="2"/>
  <c r="D19" i="2"/>
  <c r="D18" i="2"/>
  <c r="D17" i="2"/>
  <c r="D15" i="2"/>
  <c r="D14" i="2"/>
  <c r="D13" i="2"/>
  <c r="D11" i="2"/>
  <c r="D10" i="2"/>
  <c r="D8" i="2"/>
  <c r="D99" i="2" l="1"/>
  <c r="D100" i="2" s="1"/>
  <c r="D200" i="2" s="1"/>
  <c r="D51" i="2"/>
  <c r="D52" i="2" s="1"/>
  <c r="D199" i="2" s="1"/>
  <c r="D204" i="2" l="1"/>
</calcChain>
</file>

<file path=xl/comments1.xml><?xml version="1.0" encoding="utf-8"?>
<comments xmlns="http://schemas.openxmlformats.org/spreadsheetml/2006/main">
  <authors>
    <author>Szerző</author>
  </authors>
  <commentList>
    <comment ref="C4" authorId="0">
      <text>
        <r>
          <rPr>
            <sz val="10"/>
            <color theme="1"/>
            <rFont val="Liberation Sans"/>
            <charset val="238"/>
          </rPr>
          <t xml:space="preserve">Válassza ki a használt programozási környezetet!
</t>
        </r>
      </text>
    </comment>
    <comment ref="B8" authorId="0">
      <text>
        <r>
          <rPr>
            <sz val="9"/>
            <color rgb="FF000000"/>
            <rFont val="Liberation Sans"/>
            <family val="2"/>
            <charset val="238"/>
          </rPr>
          <t>Nem tekintjük üresnek azt a bekezdést, amelyben szöveg nincs, de képet, szakasz- vagy hasábtörést vagy egyéb – a feladat szempontjából szükséges – objektumot tartalmaz.</t>
        </r>
      </text>
    </comment>
    <comment ref="B14" authorId="0">
      <text>
        <r>
          <rPr>
            <sz val="9"/>
            <color rgb="FF000000"/>
            <rFont val="Liberation Sans"/>
            <family val="2"/>
            <charset val="238"/>
          </rPr>
          <t>A pont jár akkor is, ha a felsorolásnál nincs a bekezdések között térköz.</t>
        </r>
      </text>
    </comment>
    <comment ref="B15" authorId="0">
      <text>
        <r>
          <rPr>
            <sz val="9"/>
            <color rgb="FF000000"/>
            <rFont val="Liberation Sans"/>
            <family val="2"/>
            <charset val="238"/>
          </rPr>
          <t>A pontok járnak, ha a beállítások legfeljebb három bekezdés esetén a megadottól eltérnek.</t>
        </r>
      </text>
    </comment>
    <comment ref="B29" authorId="0">
      <text>
        <r>
          <rPr>
            <sz val="9"/>
            <color rgb="FF000000"/>
            <rFont val="Liberation Sans"/>
            <family val="2"/>
            <charset val="238"/>
          </rPr>
          <t>A pont nem adható meg, ha a megadott szövegrészeknél kevesebb vagy annál több szövegből alakította ki a kéthasábos szakaszt.</t>
        </r>
      </text>
    </comment>
    <comment ref="B33" authorId="0">
      <text>
        <r>
          <rPr>
            <sz val="9"/>
            <color rgb="FF000000"/>
            <rFont val="Liberation Sans"/>
            <family val="2"/>
            <charset val="238"/>
          </rPr>
          <t>A pont nem adható meg, ha a kép a kéthasábos területen van</t>
        </r>
      </text>
    </comment>
    <comment ref="B35" authorId="0">
      <text>
        <r>
          <rPr>
            <sz val="9"/>
            <color rgb="FF000000"/>
            <rFont val="Liberation Sans"/>
            <family val="2"/>
            <charset val="238"/>
          </rPr>
          <t>A pont jár akkor is, ha az előző képnél nem állított be árnyékot vagy az előző kép hiányzik, de ennél a képnél a megadott beállításokkal van árnyék.</t>
        </r>
      </text>
    </comment>
    <comment ref="B40" authorId="0">
      <text>
        <r>
          <rPr>
            <sz val="9"/>
            <color rgb="FF000000"/>
            <rFont val="Liberation Sans"/>
            <family val="2"/>
            <charset val="238"/>
          </rPr>
          <t>A pont nem adható meg, ha a minta szerintinél több vagy kevesebb bekezdést alakított felsorolássá.</t>
        </r>
      </text>
    </comment>
    <comment ref="B56" authorId="0">
      <text>
        <r>
          <rPr>
            <sz val="9"/>
            <color rgb="FF000000"/>
            <rFont val="Liberation Sans"/>
            <family val="2"/>
            <charset val="238"/>
          </rPr>
          <t>A pont nem adható meg, ha 3 alakzatnál kevesebb van a prezentációban, illetve nem a prezentációkészítő saját formátumában, vagy nem a megfelelő néven mentette a megoldását.</t>
        </r>
      </text>
    </comment>
    <comment ref="B58" authorId="0">
      <text>
        <r>
          <rPr>
            <sz val="9"/>
            <color rgb="FF000000"/>
            <rFont val="Liberation Sans"/>
            <family val="2"/>
            <charset val="238"/>
          </rPr>
          <t>A pont jár, ha a cím és a négy csík szövege közül 4 megjelenik teljes egészében, függetlenül a szövegekre vonatkozó egyéb beállításoktól.</t>
        </r>
      </text>
    </comment>
    <comment ref="B59" authorId="0">
      <text>
        <r>
          <rPr>
            <sz val="9"/>
            <color rgb="FF000000"/>
            <rFont val="Liberation Sans"/>
            <family val="2"/>
            <charset val="238"/>
          </rPr>
          <t>A pont nem adható meg, ha a szövegek nem jelennek meg teljes terjedelmükben a dián.</t>
        </r>
      </text>
    </comment>
    <comment ref="B62" authorId="0">
      <text>
        <r>
          <rPr>
            <sz val="9"/>
            <color rgb="FF000000"/>
            <rFont val="Liberation Sans"/>
            <family val="2"/>
            <charset val="238"/>
          </rPr>
          <t>A pont jár akkor is, ha a számok betűtípusa eltérő.</t>
        </r>
      </text>
    </comment>
    <comment ref="B66" authorId="0">
      <text>
        <r>
          <rPr>
            <sz val="9"/>
            <color rgb="FF000000"/>
            <rFont val="Liberation Sans"/>
            <family val="2"/>
            <charset val="238"/>
          </rPr>
          <t>A pont nem adható meg, ha a jobb felső és alsó sarok nem lekerekített.</t>
        </r>
      </text>
    </comment>
    <comment ref="B67" authorId="0">
      <text>
        <r>
          <rPr>
            <sz val="9"/>
            <color rgb="FF000000"/>
            <rFont val="Liberation Sans"/>
            <family val="2"/>
            <charset val="238"/>
          </rPr>
          <t>A pont jár akkor is, ha a körív torzult az utólagos méretmódosítás miatt.</t>
        </r>
      </text>
    </comment>
    <comment ref="B76" authorId="0">
      <text>
        <r>
          <rPr>
            <sz val="9"/>
            <color rgb="FF000000"/>
            <rFont val="Liberation Sans"/>
            <family val="2"/>
            <charset val="238"/>
          </rPr>
          <t>A pont csak akkor jár, ha mind a négy csíknál, az egy csík elkészítésénél fent leírt 9 beállításból legalább 6 egyenként helyes.</t>
        </r>
      </text>
    </comment>
    <comment ref="B77" authorId="0">
      <text>
        <r>
          <rPr>
            <sz val="9"/>
            <color rgb="FF000000"/>
            <rFont val="Liberation Sans"/>
            <family val="2"/>
            <charset val="238"/>
          </rPr>
          <t>A pont jár akkor is, ha a téglalapokhoz tartozó árnyékok fedik az alattuk lévő téglalapok tetejét.</t>
        </r>
      </text>
    </comment>
    <comment ref="B78" authorId="0">
      <text>
        <r>
          <rPr>
            <sz val="9"/>
            <color rgb="FF000000"/>
            <rFont val="Liberation Sans"/>
            <family val="2"/>
            <charset val="238"/>
          </rPr>
          <t>A pont jár, ha a dián legalább 2 téglalap van és azok elhelyezése megfelel a fentieknek.</t>
        </r>
      </text>
    </comment>
    <comment ref="B80" authorId="0">
      <text>
        <r>
          <rPr>
            <sz val="9"/>
            <color rgb="FF000000"/>
            <rFont val="Liberation Sans"/>
            <family val="2"/>
            <charset val="238"/>
          </rPr>
          <t>Az előző 4 pont akkor is jár, ha a téglalapok nem lekerekítettek.</t>
        </r>
      </text>
    </comment>
    <comment ref="B82" authorId="0">
      <text>
        <r>
          <rPr>
            <sz val="9"/>
            <color rgb="FF000000"/>
            <rFont val="Liberation Sans"/>
            <family val="2"/>
            <charset val="238"/>
          </rPr>
          <t>Az előző 3 pont jár, ha az előző beállítások legalább 3 példányban helyesek.</t>
        </r>
      </text>
    </comment>
    <comment ref="B84" authorId="0">
      <text>
        <r>
          <rPr>
            <sz val="9"/>
            <color rgb="FF000000"/>
            <rFont val="Liberation Sans"/>
            <family val="2"/>
            <charset val="238"/>
          </rPr>
          <t>A pont jár, ha a kép méretét megváltoztatta, de a magassága a csík magasságánál nem nagyobb és legalább fele.</t>
        </r>
      </text>
    </comment>
    <comment ref="B87" authorId="0">
      <text>
        <r>
          <rPr>
            <sz val="9"/>
            <color rgb="FF000000"/>
            <rFont val="Liberation Sans"/>
            <family val="2"/>
            <charset val="238"/>
          </rPr>
          <t>A pont jár pontos igazítás nélkül is.
Az előző 4 pont jár, ha a beállítás legalább 3 csíkon helyes.</t>
        </r>
      </text>
    </comment>
    <comment ref="B94" authorId="0">
      <text>
        <r>
          <rPr>
            <sz val="9"/>
            <color rgb="FF000000"/>
            <rFont val="Liberation Sans"/>
            <family val="2"/>
            <charset val="238"/>
          </rPr>
          <t>A pont jár, ha legalább 3 csoport helyes, a szükséges objektumokat tartalmazza.</t>
        </r>
      </text>
    </comment>
    <comment ref="B95" authorId="0">
      <text>
        <r>
          <rPr>
            <sz val="9"/>
            <color rgb="FF000000"/>
            <rFont val="Liberation Sans"/>
            <family val="2"/>
            <charset val="238"/>
          </rPr>
          <t>A pont jár, ha legalább 3 csoport beúszásának sorrendje és iránya helyes.</t>
        </r>
      </text>
    </comment>
    <comment ref="B96" authorId="0">
      <text>
        <r>
          <rPr>
            <sz val="9"/>
            <color rgb="FF000000"/>
            <rFont val="Liberation Sans"/>
            <family val="2"/>
            <charset val="238"/>
          </rPr>
          <t>A pont jár, ha legalább 3 csoport animációs ideje helyes és a csoportok megfelelő sorrendben jelennek meg.</t>
        </r>
      </text>
    </comment>
    <comment ref="B97" authorId="0">
      <text>
        <r>
          <rPr>
            <sz val="9"/>
            <color rgb="FF000000"/>
            <rFont val="Liberation Sans"/>
            <family val="2"/>
            <charset val="238"/>
          </rPr>
          <t>A pont nem adható meg négynél kevesebb csoport helyes beállítása esetén.</t>
        </r>
      </text>
    </comment>
    <comment ref="B104" authorId="0">
      <text>
        <r>
          <rPr>
            <sz val="9"/>
            <color rgb="FF000000"/>
            <rFont val="Liberation Sans"/>
            <family val="2"/>
            <charset val="238"/>
          </rPr>
          <t>A pont nem adható meg, ha a forrás nem a megfelelő kódolással vagy nem az A1-es cellától kezdődően került a munkalapra.</t>
        </r>
      </text>
    </comment>
    <comment ref="B106" authorId="0">
      <text>
        <r>
          <rPr>
            <sz val="9"/>
            <color rgb="FF000000"/>
            <rFont val="Liberation Sans"/>
            <family val="2"/>
            <charset val="238"/>
          </rPr>
          <t>Például:
E2-es cellában: =SZUM(F2:V2)</t>
        </r>
      </text>
    </comment>
    <comment ref="B108" authorId="0">
      <text>
        <r>
          <rPr>
            <sz val="9"/>
            <color rgb="FF000000"/>
            <rFont val="Liberation Sans"/>
            <family val="2"/>
            <charset val="238"/>
          </rPr>
          <t>Például:
W2-es cellában: =SZUM(F2;H2;J2;L2;N2;P2;R2;T2)
vagy
W2-es cellában: =F2+H2+J2+L2+N2+P2+R2+T2</t>
        </r>
      </text>
    </comment>
    <comment ref="B110" authorId="0">
      <text>
        <r>
          <rPr>
            <sz val="9"/>
            <color rgb="FF000000"/>
            <rFont val="Liberation Sans"/>
            <family val="2"/>
            <charset val="238"/>
          </rPr>
          <t>Például:
X2-es cellában: =MIN(F2;H2;J2;L2;N2;P2;R2;T2)</t>
        </r>
      </text>
    </comment>
    <comment ref="B112" authorId="0">
      <text>
        <r>
          <rPr>
            <sz val="9"/>
            <color rgb="FF000000"/>
            <rFont val="Liberation Sans"/>
            <family val="2"/>
            <charset val="238"/>
          </rPr>
          <t>Például:
Y2-es cellában: =W2/8
vagy
Y2-es cellában: =ÁTLAG(F2;H2;J2;L2;N2;P2;R2;T2)</t>
        </r>
      </text>
    </comment>
    <comment ref="B114" authorId="0">
      <text>
        <r>
          <rPr>
            <sz val="9"/>
            <color rgb="FF000000"/>
            <rFont val="Liberation Sans"/>
            <family val="2"/>
            <charset val="238"/>
          </rPr>
          <t>Például:
Z2-es cellában: =SZUM(G2;I2;K2;M2;O2;Q2;S2;U2)</t>
        </r>
      </text>
    </comment>
    <comment ref="B116" authorId="0">
      <text>
        <r>
          <rPr>
            <sz val="9"/>
            <color rgb="FF000000"/>
            <rFont val="Liberation Sans"/>
            <family val="2"/>
            <charset val="238"/>
          </rPr>
          <t>Például:
AA2-es cellában: =ÁTLAG(G2;I2;K2;M2;O2;Q2;S2;U2)
vagy
AA2-es cellában: =Z2/8</t>
        </r>
      </text>
    </comment>
    <comment ref="B118" authorId="0">
      <text>
        <r>
          <rPr>
            <sz val="9"/>
            <color rgb="FF000000"/>
            <rFont val="Liberation Sans"/>
            <family val="2"/>
            <charset val="238"/>
          </rPr>
          <t>Például:
AB2-es cellában: =W2/E2</t>
        </r>
      </text>
    </comment>
    <comment ref="B121" authorId="0">
      <text>
        <r>
          <rPr>
            <sz val="9"/>
            <color rgb="FF000000"/>
            <rFont val="Liberation Sans"/>
            <family val="2"/>
            <charset val="238"/>
          </rPr>
          <t>Például:
AC2-es cellában: =Z2/E2</t>
        </r>
      </text>
    </comment>
    <comment ref="B125" authorId="0">
      <text>
        <r>
          <rPr>
            <sz val="9"/>
            <color rgb="FF000000"/>
            <rFont val="Liberation Sans"/>
            <family val="2"/>
            <charset val="238"/>
          </rPr>
          <t>A pontok nem adhatók meg, ha a táblázat összetartozó adatai a rendezés után nem maradtak együtt.</t>
        </r>
      </text>
    </comment>
    <comment ref="B127" authorId="0">
      <text>
        <r>
          <rPr>
            <sz val="9"/>
            <color rgb="FF000000"/>
            <rFont val="Liberation Sans"/>
            <family val="2"/>
            <charset val="238"/>
          </rPr>
          <t>A pont akkor is jár, ha az összesített időértéket rosszul számította ki, de az időérték alapján a sorrendet helyesen határozta meg.</t>
        </r>
      </text>
    </comment>
    <comment ref="B136" authorId="0">
      <text>
        <r>
          <rPr>
            <sz val="9"/>
            <color rgb="FF000000"/>
            <rFont val="Liberation Sans"/>
            <family val="2"/>
            <charset val="238"/>
          </rPr>
          <t>A pont jár akkor is, ha a szegélyt a teljes oszlopra állította és nem csak a kitöltött sorokra.</t>
        </r>
      </text>
    </comment>
    <comment ref="B145" authorId="0">
      <text>
        <r>
          <rPr>
            <sz val="9"/>
            <color rgb="FF000000"/>
            <rFont val="Liberation Sans"/>
            <family val="2"/>
            <charset val="238"/>
          </rPr>
          <t>A pont nem adható meg eltérő adatbázisnév esetén, illetve, ha a táblák nevei nem jók, az importálás rossz, vagy az adatok kódolása hibás.</t>
        </r>
      </text>
    </comment>
    <comment ref="B146" authorId="0">
      <text>
        <r>
          <rPr>
            <sz val="9"/>
            <color rgb="FF000000"/>
            <rFont val="Liberation Sans"/>
            <family val="2"/>
            <charset val="238"/>
          </rPr>
          <t>A pont nem adható meg, ha további mezőket vett fel, vagy a kulcsokat nem, illetve tévesen állította be.</t>
        </r>
      </text>
    </comment>
    <comment ref="B147" authorId="0">
      <text>
        <r>
          <rPr>
            <sz val="9"/>
            <color rgb="FF000000"/>
            <rFont val="Liberation Sans"/>
            <family val="2"/>
            <charset val="238"/>
          </rPr>
          <t>A pont nem adható meg, ha háromnál kevesebb lekérdezést készített.</t>
        </r>
      </text>
    </comment>
    <comment ref="B151" authorId="0">
      <text>
        <r>
          <rPr>
            <sz val="9"/>
            <color rgb="FF000000"/>
            <rFont val="Liberation Sans"/>
            <family val="2"/>
            <charset val="238"/>
          </rPr>
          <t>Például:
SELECT bemutato, utolso
FROM darab
WHERE cim = "Traviata"
ORDER BY bemutato;</t>
        </r>
      </text>
    </comment>
    <comment ref="B153" authorId="0">
      <text>
        <r>
          <rPr>
            <sz val="9"/>
            <color rgb="FF000000"/>
            <rFont val="Liberation Sans"/>
            <family val="2"/>
            <charset val="238"/>
          </rPr>
          <t>A pont jár akkor is, ha az egyenlőséget nem engedte meg</t>
        </r>
      </text>
    </comment>
    <comment ref="B154" authorId="0">
      <text>
        <r>
          <rPr>
            <sz val="9"/>
            <color rgb="FF000000"/>
            <rFont val="Liberation Sans"/>
            <family val="2"/>
            <charset val="238"/>
          </rPr>
          <t>A pont nem adható meg, ha nem engedte az egyenlőséget</t>
        </r>
      </text>
    </comment>
    <comment ref="B155" authorId="0">
      <text>
        <r>
          <rPr>
            <sz val="9"/>
            <color rgb="FF000000"/>
            <rFont val="Liberation Sans"/>
            <family val="2"/>
            <charset val="238"/>
          </rPr>
          <t>Például:
SELECT cim
FROM darab
WHERE bemutato &lt;= #12/31/2000#
AND utolso &gt;= #12/31/2000#;
vagy
SELECT cim
FROM darab
WHERE #12/31/2000# BETWEEN bemutato AND utolso;</t>
        </r>
      </text>
    </comment>
    <comment ref="B159" authorId="0">
      <text>
        <r>
          <rPr>
            <sz val="9"/>
            <color rgb="FF000000"/>
            <rFont val="Liberation Sans"/>
            <family val="2"/>
            <charset val="238"/>
          </rPr>
          <t>Például:
SELECT TOP 1 cim, nev
FROM darab, mufaj
WHERE mufaj.id = mufajid
ORDER BY utolso - bemutato DESC;</t>
        </r>
      </text>
    </comment>
    <comment ref="B164" authorId="0">
      <text>
        <r>
          <rPr>
            <sz val="9"/>
            <color rgb="FF000000"/>
            <rFont val="Liberation Sans"/>
            <family val="2"/>
            <charset val="238"/>
          </rPr>
          <t>Például:
SELECT DISTINCT cim, nev
FROM darab, mufaj
WHERE mufaj.id = mufajid
    AND cim LIKE "*asszony*"
    AND (nev = "opera" OR nev = "operett");</t>
        </r>
      </text>
    </comment>
    <comment ref="B166" authorId="0">
      <text>
        <r>
          <rPr>
            <sz val="9"/>
            <color rgb="FF000000"/>
            <rFont val="Liberation Sans"/>
            <family val="2"/>
            <charset val="238"/>
          </rPr>
          <t>A pont nem adható meg, ha nem használt al- vagy segédlekérdezést vagy nem vette fel kétszer a darabtáblát</t>
        </r>
      </text>
    </comment>
    <comment ref="B169" authorId="0">
      <text>
        <r>
          <rPr>
            <sz val="9"/>
            <color rgb="FF000000"/>
            <rFont val="Liberation Sans"/>
            <family val="2"/>
            <charset val="238"/>
          </rPr>
          <t xml:space="preserve">Például:
SELECT darab2.cim
FROM  darab AS darab1, darab AS darab2
WHERE darab1.cim = "Szabadon foglak"
AND darab1.hanyszor &lt; darab2.hanyszor;
</t>
        </r>
        <r>
          <rPr>
            <sz val="10"/>
            <color theme="1"/>
            <rFont val="Liberation Sans"/>
            <charset val="238"/>
          </rPr>
          <t xml:space="preserve">
</t>
        </r>
        <r>
          <rPr>
            <sz val="9"/>
            <color rgb="FF000000"/>
            <rFont val="Liberation Sans"/>
            <family val="2"/>
            <charset val="238"/>
          </rPr>
          <t xml:space="preserve">vagy
</t>
        </r>
        <r>
          <rPr>
            <sz val="10"/>
            <color theme="1"/>
            <rFont val="Liberation Sans"/>
            <charset val="238"/>
          </rPr>
          <t xml:space="preserve">
</t>
        </r>
        <r>
          <rPr>
            <sz val="9"/>
            <color rgb="FF000000"/>
            <rFont val="Liberation Sans"/>
            <family val="2"/>
            <charset val="238"/>
          </rPr>
          <t xml:space="preserve">6seged:
SELECT hanyszor
FROM darab
WHERE cim = "Szabadon foglak";
</t>
        </r>
        <r>
          <rPr>
            <sz val="10"/>
            <color theme="1"/>
            <rFont val="Liberation Sans"/>
            <charset val="238"/>
          </rPr>
          <t xml:space="preserve">
</t>
        </r>
        <r>
          <rPr>
            <sz val="9"/>
            <color rgb="FF000000"/>
            <rFont val="Liberation Sans"/>
            <family val="2"/>
            <charset val="238"/>
          </rPr>
          <t xml:space="preserve">6tobbszor:
SELECT cim
FROM darab, 6seged
WHERE darab.hanyszor &gt;[6seged].hanyszor;
</t>
        </r>
        <r>
          <rPr>
            <sz val="10"/>
            <color theme="1"/>
            <rFont val="Liberation Sans"/>
            <charset val="238"/>
          </rPr>
          <t xml:space="preserve">
</t>
        </r>
        <r>
          <rPr>
            <sz val="9"/>
            <color rgb="FF000000"/>
            <rFont val="Liberation Sans"/>
            <family val="2"/>
            <charset val="238"/>
          </rPr>
          <t xml:space="preserve">vagy
</t>
        </r>
        <r>
          <rPr>
            <sz val="10"/>
            <color theme="1"/>
            <rFont val="Liberation Sans"/>
            <charset val="238"/>
          </rPr>
          <t xml:space="preserve">
</t>
        </r>
        <r>
          <rPr>
            <sz val="9"/>
            <color rgb="FF000000"/>
            <rFont val="Liberation Sans"/>
            <family val="2"/>
            <charset val="238"/>
          </rPr>
          <t xml:space="preserve">SELECT cim
FROM darab
WHERE hanyszor &gt; (
                             SELECT hanyszor
                             FROM darab
                             WHERE cim = "Szabadon foglak");
</t>
        </r>
      </text>
    </comment>
    <comment ref="B173" authorId="0">
      <text>
        <r>
          <rPr>
            <sz val="10"/>
            <color rgb="FF000000"/>
            <rFont val="Liberation Sans"/>
            <family val="2"/>
            <charset val="238"/>
          </rPr>
          <t xml:space="preserve">A beadott program csak abban az esetben értékelhető, ha van programozási környezetnek megfelelő forrásállomány, és az tartalmazza a részfeladat megoldásához tartozó forráskódot.
A pontozás során futási hibás vagy csak részlegesen jó megoldás is értékelendő. Ha egy programrész elvi hibát tartalmaz, akkor az adott itemre pont nem adható, de ha azzal helyesen dolgozik tovább, a többi pont jár.
A kiírásért ékezethelyességtől függetlenül is járnak a pontok, továbbá a tizedestörtek kiírásánál a tizedespont és a tizedesvessző is elfogadott. A kommentben elhelyezett tartalom nem értékelhető. A kiíráshoz tartozó pontok járnak, ha a szöveg tartalmilag kifejezi a feladat szövegében vagy a kommunikációs mintában foglaltakat.
</t>
        </r>
        <r>
          <rPr>
            <sz val="10"/>
            <color theme="1"/>
            <rFont val="Liberation Sans"/>
            <charset val="238"/>
          </rPr>
          <t xml:space="preserve">
</t>
        </r>
      </text>
    </comment>
    <comment ref="B175" authorId="0">
      <text>
        <r>
          <rPr>
            <sz val="9"/>
            <color rgb="FF000000"/>
            <rFont val="Liberation Sans"/>
            <family val="2"/>
            <charset val="238"/>
          </rPr>
          <t>A pont csak akkor jár, ha a név pontos, a program fordítási és futtatási hibát nem tartalmaz.</t>
        </r>
      </text>
    </comment>
    <comment ref="B178" authorId="0">
      <text>
        <r>
          <rPr>
            <sz val="9"/>
            <color rgb="FF000000"/>
            <rFont val="Liberation Sans"/>
            <family val="2"/>
            <charset val="238"/>
          </rPr>
          <t>Az előző két pont jár akkor is, ha a közölt eredmények hibásak, de azok számítások eredményei, illetve, ha a 3. feladat válaszában nem jelenik meg a határ értéke.</t>
        </r>
      </text>
    </comment>
    <comment ref="B181" authorId="0">
      <text>
        <r>
          <rPr>
            <sz val="9"/>
            <color rgb="FF000000"/>
            <rFont val="Liberation Sans"/>
            <family val="2"/>
            <charset val="238"/>
          </rPr>
          <t>A pont nem adható meg, ha elemi adattípusú változókban tárolta a számokat.</t>
        </r>
      </text>
    </comment>
    <comment ref="B184" authorId="0">
      <text>
        <r>
          <rPr>
            <sz val="9"/>
            <color rgb="FF000000"/>
            <rFont val="Liberation Sans"/>
            <family val="2"/>
            <charset val="238"/>
          </rPr>
          <t>A pont jár akkor is, ha több minimum érték esetén bármelyik helyét határozta meg.
A pont nem bontható.</t>
        </r>
      </text>
    </comment>
    <comment ref="B189" authorId="0">
      <text>
        <r>
          <rPr>
            <sz val="9"/>
            <color rgb="FF000000"/>
            <rFont val="Liberation Sans"/>
            <family val="2"/>
            <charset val="238"/>
          </rPr>
          <t>A pont jár akkor is, ha nem az összes megfelelő mérési adatot találta meg, de a határ alatti értékre végezte a vizsgálatot.</t>
        </r>
      </text>
    </comment>
  </commentList>
</comments>
</file>

<file path=xl/sharedStrings.xml><?xml version="1.0" encoding="utf-8"?>
<sst xmlns="http://schemas.openxmlformats.org/spreadsheetml/2006/main" count="198" uniqueCount="192">
  <si>
    <t>Kedves Javító Kolléga!</t>
  </si>
  <si>
    <t>A "Vizsgazo1" munkalapból minden vizsgázó számára készítsen egy másolatot!</t>
  </si>
  <si>
    <r>
      <t xml:space="preserve">A </t>
    </r>
    <r>
      <rPr>
        <b/>
        <sz val="12"/>
        <color rgb="FF000000"/>
        <rFont val="Times New Roman"/>
        <family val="1"/>
        <charset val="238"/>
      </rPr>
      <t>D1</t>
    </r>
    <r>
      <rPr>
        <sz val="12"/>
        <color rgb="FF000000"/>
        <rFont val="Times New Roman"/>
        <family val="1"/>
        <charset val="238"/>
      </rPr>
      <t>-es cellába írja be a vizsgázó nevét és osztályát!</t>
    </r>
  </si>
  <si>
    <t>Az értékelést az "A" oszlopban végezze. Amennyiben a vizsgázó a feladatrészt megoldotta, írjon 1-est, ha nem, írjon 0-t! A táblázatkezelő ennek segítségével meghatározza a részpontszámokat és összpontszámokat.</t>
  </si>
  <si>
    <t>Az értékelés befejezése után az értékelési útmutató kinyomtatható. A nyomtatási terület ennek megfelelően beállított.
A papírtakarékosság érdekében javasoljuk a füzetnyomtatás vagy a több oldal egy lapon beállítások használatát.</t>
  </si>
  <si>
    <r>
      <t xml:space="preserve">Amennyiben az egyes feladatokhoz megjegyzést szeretne írni, azt az </t>
    </r>
    <r>
      <rPr>
        <b/>
        <sz val="12"/>
        <color rgb="FF000000"/>
        <rFont val="Times New Roman"/>
        <family val="1"/>
        <charset val="238"/>
      </rPr>
      <t>E</t>
    </r>
    <r>
      <rPr>
        <sz val="12"/>
        <color rgb="FF000000"/>
        <rFont val="Times New Roman"/>
        <family val="1"/>
        <charset val="238"/>
      </rPr>
      <t xml:space="preserve"> oszlopban teheti meg, ez nem része a nyomtatási területnek.</t>
    </r>
  </si>
  <si>
    <t>A vizsgázó által választott programozási környezet:</t>
  </si>
  <si>
    <t>1. Padel</t>
  </si>
  <si>
    <r>
      <t xml:space="preserve">A </t>
    </r>
    <r>
      <rPr>
        <i/>
        <sz val="11"/>
        <color rgb="FF000000"/>
        <rFont val="Courier New"/>
        <family val="3"/>
        <charset val="238"/>
      </rPr>
      <t>padel</t>
    </r>
    <r>
      <rPr>
        <sz val="12"/>
        <color rgb="FF000000"/>
        <rFont val="Times New Roman"/>
        <family val="1"/>
        <charset val="238"/>
      </rPr>
      <t xml:space="preserve"> dokumentum létrehozása</t>
    </r>
  </si>
  <si>
    <r>
      <t xml:space="preserve">Létezik a </t>
    </r>
    <r>
      <rPr>
        <i/>
        <sz val="11"/>
        <color rgb="FF000000"/>
        <rFont val="Courier New"/>
        <family val="3"/>
        <charset val="238"/>
      </rPr>
      <t>padel</t>
    </r>
    <r>
      <rPr>
        <sz val="12"/>
        <color rgb="FF000000"/>
        <rFont val="Times New Roman"/>
        <family val="1"/>
        <charset val="238"/>
      </rPr>
      <t xml:space="preserve"> dokumentum a szövegszerkesztő program saját formátumában, amely tartalmazza a </t>
    </r>
    <r>
      <rPr>
        <i/>
        <sz val="11"/>
        <color rgb="FF000000"/>
        <rFont val="Courier New"/>
        <family val="3"/>
        <charset val="238"/>
      </rPr>
      <t>forras.txt</t>
    </r>
    <r>
      <rPr>
        <sz val="12"/>
        <color rgb="FF000000"/>
        <rFont val="Times New Roman"/>
        <family val="1"/>
        <charset val="238"/>
      </rPr>
      <t xml:space="preserve"> teljes szövegét, és a dokumentumban nincs felesleges szóköz és üres bekezdés</t>
    </r>
  </si>
  <si>
    <t>Oldalbeállítás</t>
  </si>
  <si>
    <t>A dokumentum A4-es méretű, álló tájolású, a bal és jobb oldali margó
2,3 cm, az alsó és felső margó 2 cm (ha a használt szövegszerkesztő programban az élőfej és élőláb a szövegtükörből veszi el a területet, akkor a felső és alsó margó 1 cm, az élőfej és élőláb magassága 1 cm és távolságuk a szövegtől 0 cm)</t>
  </si>
  <si>
    <r>
      <t>A dokumentum kétoldalas és a „</t>
    </r>
    <r>
      <rPr>
        <b/>
        <i/>
        <sz val="12"/>
        <color rgb="FF000000"/>
        <rFont val="Times New Roman"/>
        <family val="1"/>
        <charset val="238"/>
      </rPr>
      <t>Padelpálya</t>
    </r>
    <r>
      <rPr>
        <sz val="12"/>
        <color rgb="FF000000"/>
        <rFont val="Times New Roman"/>
        <family val="1"/>
        <charset val="238"/>
      </rPr>
      <t>” alcím a második oldalon van</t>
    </r>
  </si>
  <si>
    <t>A kenyérszöveg formázása</t>
  </si>
  <si>
    <t>A betűtípus EB Garamond, a betűméret 12 pontos</t>
  </si>
  <si>
    <t>A bekezdések sorköze egyszeres, előttük 0 és utánuk 6 pontos térköz van</t>
  </si>
  <si>
    <t>A bekezdések sorkizárt igazításúak, és a teljes dokumentumban automatikus elválasztást alkalmazott</t>
  </si>
  <si>
    <t>A címek kialakítása</t>
  </si>
  <si>
    <t>A dokumentum címe 16 pontos betűméretű és félkövér betűstílusú</t>
  </si>
  <si>
    <t>A cím előtt 6, utána 12 pontos térköz van</t>
  </si>
  <si>
    <t>Legalább egy alcím 13 pontos betűméretű és félkövér betűstílusú</t>
  </si>
  <si>
    <t>Legalább egy alcím előtt és után 6 pontos térköz van</t>
  </si>
  <si>
    <t>Mindegyik alcím összes beállítása helyes</t>
  </si>
  <si>
    <t>A padel kitalálójának kiemelése</t>
  </si>
  <si>
    <r>
      <t>„</t>
    </r>
    <r>
      <rPr>
        <b/>
        <i/>
        <sz val="12"/>
        <color rgb="FF000000"/>
        <rFont val="EB Garamond"/>
        <charset val="238"/>
      </rPr>
      <t>Enrique Corcuera</t>
    </r>
    <r>
      <rPr>
        <b/>
        <sz val="12"/>
        <color rgb="FF000000"/>
        <rFont val="EB Garamond"/>
        <charset val="238"/>
      </rPr>
      <t>”</t>
    </r>
    <r>
      <rPr>
        <sz val="12"/>
        <color rgb="FF000000"/>
        <rFont val="EB Garamond"/>
        <charset val="238"/>
      </rPr>
      <t xml:space="preserve"> neve félkövér</t>
    </r>
    <r>
      <rPr>
        <sz val="12"/>
        <color rgb="FF000000"/>
        <rFont val="Times New Roman"/>
        <family val="1"/>
        <charset val="238"/>
      </rPr>
      <t xml:space="preserve"> betűstílusú</t>
    </r>
  </si>
  <si>
    <r>
      <t xml:space="preserve">A </t>
    </r>
    <r>
      <rPr>
        <i/>
        <sz val="11"/>
        <color rgb="FF000000"/>
        <rFont val="Courier New"/>
        <family val="3"/>
        <charset val="238"/>
      </rPr>
      <t>corcuera.png</t>
    </r>
    <r>
      <rPr>
        <sz val="12"/>
        <color rgb="FF000000"/>
        <rFont val="Times New Roman"/>
        <family val="1"/>
        <charset val="238"/>
      </rPr>
      <t xml:space="preserve"> kép beszúrása és megjelenítésének beállítása</t>
    </r>
  </si>
  <si>
    <r>
      <t>Az „</t>
    </r>
    <r>
      <rPr>
        <b/>
        <i/>
        <sz val="12"/>
        <color rgb="FF000000"/>
        <rFont val="Times New Roman"/>
        <family val="1"/>
        <charset val="238"/>
      </rPr>
      <t>A padel története</t>
    </r>
    <r>
      <rPr>
        <sz val="12"/>
        <color rgb="FF000000"/>
        <rFont val="Times New Roman"/>
        <family val="1"/>
        <charset val="238"/>
      </rPr>
      <t xml:space="preserve">” alcímhez tartozó részbe beszúrta a </t>
    </r>
    <r>
      <rPr>
        <i/>
        <sz val="11"/>
        <color rgb="FF000000"/>
        <rFont val="Courier New"/>
        <family val="3"/>
        <charset val="238"/>
      </rPr>
      <t>corcuera.png</t>
    </r>
    <r>
      <rPr>
        <sz val="12"/>
        <color rgb="FF000000"/>
        <rFont val="Times New Roman"/>
        <family val="1"/>
        <charset val="238"/>
      </rPr>
      <t xml:space="preserve"> képet, és azt az oldalarányok megtartásával 5 cm szélességűre átméretezte</t>
    </r>
  </si>
  <si>
    <t>A képet balra igazította és a szöveg távolságát a képtől mindegyik oldalon 0,2 cm-re állította</t>
  </si>
  <si>
    <t>A képnek külső árnyékot állított be, amelynek a távolságértéke legfeljebb 5 pont (0,18 cm)</t>
  </si>
  <si>
    <r>
      <t>A „</t>
    </r>
    <r>
      <rPr>
        <b/>
        <i/>
        <sz val="12"/>
        <color rgb="FF000000"/>
        <rFont val="Times New Roman"/>
        <family val="1"/>
        <charset val="238"/>
      </rPr>
      <t>Padelütő</t>
    </r>
    <r>
      <rPr>
        <sz val="12"/>
        <color rgb="FF000000"/>
        <rFont val="Times New Roman"/>
        <family val="1"/>
        <charset val="238"/>
      </rPr>
      <t>” és a „</t>
    </r>
    <r>
      <rPr>
        <b/>
        <i/>
        <sz val="12"/>
        <color rgb="FF000000"/>
        <rFont val="Times New Roman"/>
        <family val="1"/>
        <charset val="238"/>
      </rPr>
      <t>Padellabda</t>
    </r>
    <r>
      <rPr>
        <sz val="12"/>
        <color rgb="FF000000"/>
        <rFont val="Times New Roman"/>
        <family val="1"/>
        <charset val="238"/>
      </rPr>
      <t>” alcímekhez tartozó bekezdések formázása</t>
    </r>
  </si>
  <si>
    <t>A két alcímhez tartozó szöveget két hasábba tördelte</t>
  </si>
  <si>
    <r>
      <t>A „</t>
    </r>
    <r>
      <rPr>
        <b/>
        <i/>
        <sz val="12"/>
        <color rgb="FF000000"/>
        <rFont val="Times New Roman"/>
        <family val="1"/>
        <charset val="238"/>
      </rPr>
      <t>Padelütő</t>
    </r>
    <r>
      <rPr>
        <sz val="12"/>
        <color rgb="FF000000"/>
        <rFont val="Times New Roman"/>
        <family val="1"/>
        <charset val="238"/>
      </rPr>
      <t>” alcím a bal hasábban, a „</t>
    </r>
    <r>
      <rPr>
        <b/>
        <i/>
        <sz val="12"/>
        <color rgb="FF000000"/>
        <rFont val="Times New Roman"/>
        <family val="1"/>
        <charset val="238"/>
      </rPr>
      <t>Padellabda</t>
    </r>
    <r>
      <rPr>
        <sz val="12"/>
        <color rgb="FF000000"/>
        <rFont val="Times New Roman"/>
        <family val="1"/>
        <charset val="238"/>
      </rPr>
      <t>” alcím a jobb hasábban jelenik meg</t>
    </r>
  </si>
  <si>
    <r>
      <t>A „</t>
    </r>
    <r>
      <rPr>
        <b/>
        <i/>
        <sz val="12"/>
        <color rgb="FF000000"/>
        <rFont val="Times New Roman"/>
        <family val="1"/>
        <charset val="238"/>
      </rPr>
      <t>Padelütő</t>
    </r>
    <r>
      <rPr>
        <sz val="12"/>
        <color rgb="FF000000"/>
        <rFont val="Times New Roman"/>
        <family val="1"/>
        <charset val="238"/>
      </rPr>
      <t>” alcím a bal hasáb és a „</t>
    </r>
    <r>
      <rPr>
        <b/>
        <i/>
        <sz val="12"/>
        <color rgb="FF000000"/>
        <rFont val="Times New Roman"/>
        <family val="1"/>
        <charset val="238"/>
      </rPr>
      <t>Padellabda</t>
    </r>
    <r>
      <rPr>
        <sz val="12"/>
        <color rgb="FF000000"/>
        <rFont val="Times New Roman"/>
        <family val="1"/>
        <charset val="238"/>
      </rPr>
      <t>” alcím a jobb hasáb első sorában jelenik meg</t>
    </r>
  </si>
  <si>
    <r>
      <t xml:space="preserve">Az </t>
    </r>
    <r>
      <rPr>
        <i/>
        <sz val="11"/>
        <color rgb="FF000000"/>
        <rFont val="Courier New"/>
        <family val="3"/>
        <charset val="238"/>
      </rPr>
      <t>uto.png</t>
    </r>
    <r>
      <rPr>
        <sz val="12"/>
        <color rgb="FF000000"/>
        <rFont val="Times New Roman"/>
        <family val="1"/>
        <charset val="238"/>
      </rPr>
      <t xml:space="preserve"> kép beszúrása és a megjelenítésének beállítása</t>
    </r>
  </si>
  <si>
    <r>
      <t>A „</t>
    </r>
    <r>
      <rPr>
        <b/>
        <i/>
        <sz val="12"/>
        <color rgb="FF000000"/>
        <rFont val="Times New Roman"/>
        <family val="1"/>
        <charset val="238"/>
      </rPr>
      <t>Padelütő</t>
    </r>
    <r>
      <rPr>
        <sz val="12"/>
        <color rgb="FF000000"/>
        <rFont val="Times New Roman"/>
        <family val="1"/>
        <charset val="238"/>
      </rPr>
      <t>” és a „</t>
    </r>
    <r>
      <rPr>
        <b/>
        <i/>
        <sz val="12"/>
        <color rgb="FF000000"/>
        <rFont val="Times New Roman"/>
        <family val="1"/>
        <charset val="238"/>
      </rPr>
      <t>Padellabda</t>
    </r>
    <r>
      <rPr>
        <sz val="12"/>
        <color rgb="FF000000"/>
        <rFont val="Times New Roman"/>
        <family val="1"/>
        <charset val="238"/>
      </rPr>
      <t xml:space="preserve">” alcímek alatti bekezdések alá beszúrta az </t>
    </r>
    <r>
      <rPr>
        <i/>
        <sz val="11"/>
        <color rgb="FF000000"/>
        <rFont val="Courier New"/>
        <family val="3"/>
        <charset val="238"/>
      </rPr>
      <t>uto.png</t>
    </r>
    <r>
      <rPr>
        <sz val="12"/>
        <color rgb="FF000000"/>
        <rFont val="Times New Roman"/>
        <family val="1"/>
        <charset val="238"/>
      </rPr>
      <t xml:space="preserve"> képet, és azt az oldalarányok megtartásával 6 cm szélességűre átméretezte</t>
    </r>
  </si>
  <si>
    <t>A képet középre igazította</t>
  </si>
  <si>
    <r>
      <t xml:space="preserve">A képnek külső árnyékot állított be és az árnyék beállítása a </t>
    </r>
    <r>
      <rPr>
        <i/>
        <sz val="11"/>
        <color rgb="FF000000"/>
        <rFont val="Courier New"/>
        <family val="3"/>
        <charset val="238"/>
      </rPr>
      <t>corcuera.png</t>
    </r>
    <r>
      <rPr>
        <sz val="12"/>
        <color rgb="FF000000"/>
        <rFont val="Times New Roman"/>
        <family val="1"/>
        <charset val="238"/>
      </rPr>
      <t xml:space="preserve"> képnél alkalmazottal azonos</t>
    </r>
  </si>
  <si>
    <r>
      <t xml:space="preserve">A </t>
    </r>
    <r>
      <rPr>
        <i/>
        <sz val="11"/>
        <color rgb="FF000000"/>
        <rFont val="Courier New"/>
        <family val="3"/>
        <charset val="238"/>
      </rPr>
      <t>palya.png</t>
    </r>
    <r>
      <rPr>
        <sz val="12"/>
        <color rgb="FF000000"/>
        <rFont val="Times New Roman"/>
        <family val="1"/>
        <charset val="238"/>
      </rPr>
      <t xml:space="preserve"> kép beszúrása és a megjelenítésének beállítása</t>
    </r>
  </si>
  <si>
    <r>
      <t>A „</t>
    </r>
    <r>
      <rPr>
        <b/>
        <i/>
        <sz val="12"/>
        <color rgb="FF000000"/>
        <rFont val="Times New Roman"/>
        <family val="1"/>
        <charset val="238"/>
      </rPr>
      <t>Padelpálya</t>
    </r>
    <r>
      <rPr>
        <sz val="12"/>
        <color rgb="FF000000"/>
        <rFont val="Times New Roman"/>
        <family val="1"/>
        <charset val="238"/>
      </rPr>
      <t xml:space="preserve">” alcímhez tartozó bekezdésbe beszúrta a </t>
    </r>
    <r>
      <rPr>
        <i/>
        <sz val="11"/>
        <color rgb="FF000000"/>
        <rFont val="Courier New"/>
        <family val="3"/>
        <charset val="238"/>
      </rPr>
      <t>palya.png</t>
    </r>
    <r>
      <rPr>
        <sz val="12"/>
        <color rgb="FF000000"/>
        <rFont val="Times New Roman"/>
        <family val="1"/>
        <charset val="238"/>
      </rPr>
      <t xml:space="preserve"> képet, és azt az oldalarányok megtartásával 8 cm szélességűre átméretezte</t>
    </r>
  </si>
  <si>
    <t>A kép az oldal jobb oldalán helyezkedik el</t>
  </si>
  <si>
    <t>A felsorolás létrehozása</t>
  </si>
  <si>
    <t>A felsorolást létrehozta az utolsó bekezdésben</t>
  </si>
  <si>
    <r>
      <t>A felsorolás jele „</t>
    </r>
    <r>
      <rPr>
        <sz val="12"/>
        <color rgb="FF000000"/>
        <rFont val="Symbol"/>
        <family val="1"/>
        <charset val="2"/>
      </rPr>
      <t>-</t>
    </r>
    <r>
      <rPr>
        <sz val="12"/>
        <color rgb="FF000000"/>
        <rFont val="Times New Roman"/>
        <family val="1"/>
        <charset val="238"/>
      </rPr>
      <t>”</t>
    </r>
  </si>
  <si>
    <t>Élőfej és élőláb létrehozása</t>
  </si>
  <si>
    <t>Az élőfejben a dokumentum címe szerepel</t>
  </si>
  <si>
    <t>A szöveg jobbra igazított</t>
  </si>
  <si>
    <t>A fejléc szövege félkövér és dőlt betűstílusú</t>
  </si>
  <si>
    <t>A szöveg alatt a szövegtörzs szélességében vékony vonal van</t>
  </si>
  <si>
    <t>Az élőlábba beszúrta az oldalszámot és középre igazította</t>
  </si>
  <si>
    <t>Az oldalszám felett a szövegtörzs szélességében vékony vonal van</t>
  </si>
  <si>
    <t>Az élőfej vagy az élőláb szövege EB Garamond betűtípusú, 10 pontos betűméretű</t>
  </si>
  <si>
    <t>Az élőfej és az élőláb szövege EB Garamond betűtípusú, 10 pontos betűméretű</t>
  </si>
  <si>
    <t>Feladatpontok összesen:</t>
  </si>
  <si>
    <r>
      <t xml:space="preserve">Vizsgapont: </t>
    </r>
    <r>
      <rPr>
        <i/>
        <sz val="12"/>
        <color rgb="FF000000"/>
        <rFont val="Times New Roman"/>
        <family val="1"/>
        <charset val="238"/>
      </rPr>
      <t>feladatpontok 25/33 része lefelé egész számra kerekítve</t>
    </r>
  </si>
  <si>
    <t>25 pont</t>
  </si>
  <si>
    <t>2. A napozás</t>
  </si>
  <si>
    <t>A prezentáció létrehozása</t>
  </si>
  <si>
    <r>
      <t xml:space="preserve">Létezik az egy diából álló bemutató </t>
    </r>
    <r>
      <rPr>
        <i/>
        <sz val="11"/>
        <color rgb="FF000000"/>
        <rFont val="Courier New"/>
        <family val="3"/>
        <charset val="238"/>
      </rPr>
      <t>napozas</t>
    </r>
    <r>
      <rPr>
        <sz val="12"/>
        <color rgb="FF000000"/>
        <rFont val="Times New Roman"/>
        <family val="1"/>
        <charset val="238"/>
      </rPr>
      <t xml:space="preserve"> néven</t>
    </r>
  </si>
  <si>
    <t>A prezentáció szöveges tartalma</t>
  </si>
  <si>
    <t>A dia címe helyes, és a minta szerinti feliratok a dián megjelennek</t>
  </si>
  <si>
    <t>A szövegek elhelyezése a mintához hasonló: a cím a dia jobb felső részén, mind a négy ábrafelirat a csíkokon belül található</t>
  </si>
  <si>
    <t>A dia formázása</t>
  </si>
  <si>
    <t>A dia képaránya 16:9 és a háttér világosszürke</t>
  </si>
  <si>
    <t>A cím és a feliratok teljes szövege Open Sans betűtípussal jelenik meg</t>
  </si>
  <si>
    <t>A cím betűmérete 40 pontos, félkövér betűstílusú</t>
  </si>
  <si>
    <t>A cím sötétszürke színű és csupa nagybetűvel jelenik meg</t>
  </si>
  <si>
    <t>Egy csík elkészítése</t>
  </si>
  <si>
    <t>Elhelyezett egy 3,5-4,0 cm magasságú lekerekített sarkú, a dia szélességének felénél hosszabb téglalap megjelenésű alakzatot</t>
  </si>
  <si>
    <t>A téglalap lekerekítettségét maximálisra (félkörívre) állította</t>
  </si>
  <si>
    <t>A téglalapnak nincs szegélye</t>
  </si>
  <si>
    <t>A téglalapnak jobbra lefelé árnyéka van</t>
  </si>
  <si>
    <t>A csíkon a téglalap magasságánál kisebb átmérőjű kör van</t>
  </si>
  <si>
    <t>A kör fehér kitöltésű és szegély nélküli</t>
  </si>
  <si>
    <t>A kör a csík jobb oldalán van és nem érinti a szélét</t>
  </si>
  <si>
    <t>A körnek jobbra lefelé árnyéka van</t>
  </si>
  <si>
    <t>A téglalap és a kör árnyékának távolsága 5 pont (0,18 cm)</t>
  </si>
  <si>
    <t>Négy csík elkészítése</t>
  </si>
  <si>
    <t>Elhelyezte a dián a csík négy példányát</t>
  </si>
  <si>
    <t>A lekerekített sarkú téglalapok szorosan illeszkednek, de nem fedik egymást</t>
  </si>
  <si>
    <t>Legalább az egyik téglalap jobb széle nem esik egy egyenesbe a többivel</t>
  </si>
  <si>
    <t>A csíkok kitöltése alulról felfelé egymás után világosodó kék árnyalatú</t>
  </si>
  <si>
    <t>A csíkokon felülről lefelé, egytől négyig emelkedő sorrendben szerepelnek a számok</t>
  </si>
  <si>
    <t>A számok betűmérete a kör sugaránál nagyobb</t>
  </si>
  <si>
    <t>A számok betűszíne megegyezik a csík kitöltőszínével</t>
  </si>
  <si>
    <t>Kép, vonal és felirat elhelyezése</t>
  </si>
  <si>
    <r>
      <t xml:space="preserve">Mindegyik csík bal oldalán a </t>
    </r>
    <r>
      <rPr>
        <i/>
        <sz val="11"/>
        <color rgb="FF000000"/>
        <rFont val="Courier New"/>
        <family val="3"/>
        <charset val="238"/>
      </rPr>
      <t>napikon.png</t>
    </r>
    <r>
      <rPr>
        <sz val="12"/>
        <color rgb="FF000000"/>
        <rFont val="Times New Roman"/>
        <family val="1"/>
        <charset val="238"/>
      </rPr>
      <t xml:space="preserve"> kép van, amely máshoz nem ér hozzá</t>
    </r>
  </si>
  <si>
    <t>A képek jobb oldalán egy-egy függőleges, 3-5 pont közötti vastagságú fehér szakasz van, amelyek hossza a csík magasságának felénél hosszabb és máshoz nem ér hozzá</t>
  </si>
  <si>
    <t>A csíkokon a minta szerinti szöveg jelenik meg és az máshoz nem ér hozzá</t>
  </si>
  <si>
    <t>Mindegyik csíkon a képek és a vonalak egymás alatt helyezkednek el</t>
  </si>
  <si>
    <t>Egy csíkon a szöveg első szava önállóan szerepel egy sorban</t>
  </si>
  <si>
    <t>Egy csíkon az első szó 26-32 pont közötti betűméretű, a szöveg többi része kisebb, de legalább 15 pontos</t>
  </si>
  <si>
    <t>Egy csíkon a szöveg legfeljebb 3 sorba tördelt</t>
  </si>
  <si>
    <t>Egy csíkon a szöveg fehér betűszínű</t>
  </si>
  <si>
    <t>Mindegyik csíkon az előző 3 beállítás helyes</t>
  </si>
  <si>
    <t>Az animáció és a vetítés beállítása</t>
  </si>
  <si>
    <t>Minden csíkot külön-külön a rajtuk lévő objektumokkal együtt csoportba foglalta</t>
  </si>
  <si>
    <t>A csíkok a rajtuk lévő elemekkel együtt balról úsznak be egyenként, kattintás nélkül</t>
  </si>
  <si>
    <t>A négy csoport animációs ideje 2 mp</t>
  </si>
  <si>
    <t>A négy csoport késleltetése 1 mp</t>
  </si>
  <si>
    <t>A diavetítés automatikusan elölről újraindul a dia megjelenítése után</t>
  </si>
  <si>
    <t>Vizsgapont: feladatpontok 20/37  része lefelé egész számra kerekítve</t>
  </si>
  <si>
    <t>20 pont</t>
  </si>
  <si>
    <t>3. Hyrox</t>
  </si>
  <si>
    <r>
      <t xml:space="preserve">Munkafüzet </t>
    </r>
    <r>
      <rPr>
        <i/>
        <sz val="11"/>
        <color rgb="FF000000"/>
        <rFont val="Courier New"/>
        <family val="3"/>
        <charset val="238"/>
      </rPr>
      <t>rimini_noi</t>
    </r>
    <r>
      <rPr>
        <sz val="12"/>
        <color rgb="FF000000"/>
        <rFont val="Times New Roman"/>
        <family val="1"/>
        <charset val="238"/>
      </rPr>
      <t xml:space="preserve"> néven</t>
    </r>
  </si>
  <si>
    <r>
      <t xml:space="preserve">A munkafüzetet </t>
    </r>
    <r>
      <rPr>
        <i/>
        <sz val="11"/>
        <color rgb="FF000000"/>
        <rFont val="Courier New"/>
        <family val="3"/>
        <charset val="238"/>
      </rPr>
      <t>rimini_noi</t>
    </r>
    <r>
      <rPr>
        <sz val="12"/>
        <color rgb="FF000000"/>
        <rFont val="Times New Roman"/>
        <family val="1"/>
        <charset val="238"/>
      </rPr>
      <t xml:space="preserve"> néven mentette a táblázatkezelő program saját formátumában, a munkafüzetben egy munkalapon megtalálható a forrásállomány tartalma</t>
    </r>
  </si>
  <si>
    <t>Az összesített idők meghatározása</t>
  </si>
  <si>
    <r>
      <t xml:space="preserve">Az </t>
    </r>
    <r>
      <rPr>
        <i/>
        <sz val="12"/>
        <color rgb="FF000000"/>
        <rFont val="Times New Roman"/>
        <family val="1"/>
        <charset val="238"/>
      </rPr>
      <t>E2:E51</t>
    </r>
    <r>
      <rPr>
        <sz val="12"/>
        <color rgb="FF000000"/>
        <rFont val="Times New Roman"/>
        <family val="1"/>
        <charset val="238"/>
      </rPr>
      <t xml:space="preserve"> tartomány celláiban képlet segítségével megadta az egyes versenyzők összesített idejét</t>
    </r>
  </si>
  <si>
    <t>A futások összesített idejének meghatározása</t>
  </si>
  <si>
    <r>
      <t xml:space="preserve">A </t>
    </r>
    <r>
      <rPr>
        <i/>
        <sz val="12"/>
        <color rgb="FF000000"/>
        <rFont val="Times New Roman"/>
        <family val="1"/>
        <charset val="238"/>
      </rPr>
      <t>W2:W51</t>
    </r>
    <r>
      <rPr>
        <sz val="12"/>
        <color rgb="FF000000"/>
        <rFont val="Times New Roman"/>
        <family val="1"/>
        <charset val="238"/>
      </rPr>
      <t xml:space="preserve"> tartomány celláiban képlet segítségével helyesen határozta meg a futások összesített idejét</t>
    </r>
  </si>
  <si>
    <t>A leggyorsabb futás idejének meghatározása</t>
  </si>
  <si>
    <r>
      <t xml:space="preserve">Az </t>
    </r>
    <r>
      <rPr>
        <i/>
        <sz val="12"/>
        <color rgb="FF000000"/>
        <rFont val="Times New Roman"/>
        <family val="1"/>
        <charset val="238"/>
      </rPr>
      <t>X2:X51</t>
    </r>
    <r>
      <rPr>
        <sz val="12"/>
        <color rgb="FF000000"/>
        <rFont val="Times New Roman"/>
        <family val="1"/>
        <charset val="238"/>
      </rPr>
      <t xml:space="preserve"> tartomány celláiban függvény segítségével helyesen határozta meg a leggyorsabb futás idejét</t>
    </r>
  </si>
  <si>
    <t>A futások időátlagának meghatározása</t>
  </si>
  <si>
    <r>
      <t xml:space="preserve">Az </t>
    </r>
    <r>
      <rPr>
        <i/>
        <sz val="12"/>
        <color rgb="FF000000"/>
        <rFont val="Times New Roman"/>
        <family val="1"/>
        <charset val="238"/>
      </rPr>
      <t>Y2:Y51</t>
    </r>
    <r>
      <rPr>
        <sz val="12"/>
        <color rgb="FF000000"/>
        <rFont val="Times New Roman"/>
        <family val="1"/>
        <charset val="238"/>
      </rPr>
      <t xml:space="preserve"> tartomány celláiban képlet segítségével helyesen határozta meg a futások átlagos idejét</t>
    </r>
  </si>
  <si>
    <t>A feladatok összesített idejének meghatározása</t>
  </si>
  <si>
    <r>
      <t>A Z</t>
    </r>
    <r>
      <rPr>
        <i/>
        <sz val="12"/>
        <color rgb="FF000000"/>
        <rFont val="Times New Roman"/>
        <family val="1"/>
        <charset val="238"/>
      </rPr>
      <t>2:Z51</t>
    </r>
    <r>
      <rPr>
        <sz val="12"/>
        <color rgb="FF000000"/>
        <rFont val="Times New Roman"/>
        <family val="1"/>
        <charset val="238"/>
      </rPr>
      <t xml:space="preserve"> tartomány celláiban képlet segítségével helyesen határozta meg a feladatok összesített idejét</t>
    </r>
  </si>
  <si>
    <t>A feladatok átlagos idejének meghatározása</t>
  </si>
  <si>
    <r>
      <t xml:space="preserve">Az </t>
    </r>
    <r>
      <rPr>
        <i/>
        <sz val="12"/>
        <color rgb="FF000000"/>
        <rFont val="Times New Roman"/>
        <family val="1"/>
        <charset val="238"/>
      </rPr>
      <t>AA2:AA51</t>
    </r>
    <r>
      <rPr>
        <sz val="12"/>
        <color rgb="FF000000"/>
        <rFont val="Times New Roman"/>
        <family val="1"/>
        <charset val="238"/>
      </rPr>
      <t xml:space="preserve"> tartomány celláiban képlet segítségével helyesen határozta meg az átlagos feladatidőt</t>
    </r>
  </si>
  <si>
    <t>A futás százalékos arányának meghatározása</t>
  </si>
  <si>
    <r>
      <t xml:space="preserve">Az </t>
    </r>
    <r>
      <rPr>
        <i/>
        <sz val="12"/>
        <color rgb="FF000000"/>
        <rFont val="Times New Roman"/>
        <family val="1"/>
        <charset val="238"/>
      </rPr>
      <t>AB2:AB51</t>
    </r>
    <r>
      <rPr>
        <sz val="12"/>
        <color rgb="FF000000"/>
        <rFont val="Times New Roman"/>
        <family val="1"/>
        <charset val="238"/>
      </rPr>
      <t xml:space="preserve"> tartomány celláiban képlet segítségével helyesen határozta meg a futás százalékos értékét az összesített időeredményhez képest</t>
    </r>
  </si>
  <si>
    <t>Az eredményt százalékos formában egy tizedesjeggyel jelenítette meg</t>
  </si>
  <si>
    <t>A feladatok százalékos értékének meghatározása</t>
  </si>
  <si>
    <r>
      <t xml:space="preserve">Az </t>
    </r>
    <r>
      <rPr>
        <i/>
        <sz val="12"/>
        <color rgb="FF000000"/>
        <rFont val="Times New Roman"/>
        <family val="1"/>
        <charset val="238"/>
      </rPr>
      <t>AC2:AC51</t>
    </r>
    <r>
      <rPr>
        <sz val="12"/>
        <color rgb="FF000000"/>
        <rFont val="Times New Roman"/>
        <family val="1"/>
        <charset val="238"/>
      </rPr>
      <t xml:space="preserve"> tartomány celláiban képlet segítségével helyesen határozta meg a feladatok százalékos értékét az összesített időeredményhez képest</t>
    </r>
  </si>
  <si>
    <t>Rendezés az összesített idő és korcsoport alapján</t>
  </si>
  <si>
    <r>
      <t xml:space="preserve">Az </t>
    </r>
    <r>
      <rPr>
        <i/>
        <sz val="12"/>
        <color rgb="FF000000"/>
        <rFont val="Times New Roman"/>
        <family val="1"/>
        <charset val="238"/>
      </rPr>
      <t>E2:E51</t>
    </r>
    <r>
      <rPr>
        <sz val="12"/>
        <color rgb="FF000000"/>
        <rFont val="Times New Roman"/>
        <family val="1"/>
        <charset val="238"/>
      </rPr>
      <t xml:space="preserve"> tartomány celláinak értéke alapján növekvő sorrendbe rendezte a táblázat adatait</t>
    </r>
  </si>
  <si>
    <t>Holtverseny esetén a fiatalabb korcsoportba tartozó szerepel előrébb</t>
  </si>
  <si>
    <t>Az abszolút sorrend meghatározása</t>
  </si>
  <si>
    <r>
      <t xml:space="preserve">A </t>
    </r>
    <r>
      <rPr>
        <i/>
        <sz val="12"/>
        <color rgb="FF000000"/>
        <rFont val="Times New Roman"/>
        <family val="1"/>
        <charset val="238"/>
      </rPr>
      <t>B2:B51</t>
    </r>
    <r>
      <rPr>
        <sz val="12"/>
        <color rgb="FF000000"/>
        <rFont val="Times New Roman"/>
        <family val="1"/>
        <charset val="238"/>
      </rPr>
      <t xml:space="preserve"> tartomány minden celláját helyesen kitöltötte az abszolút helyezésekkel az összesített idő alapján vagy azt képlettel meghatározta</t>
    </r>
  </si>
  <si>
    <t>A táblázat formázása</t>
  </si>
  <si>
    <r>
      <t xml:space="preserve">A táblázatban minden adat látszik és az </t>
    </r>
    <r>
      <rPr>
        <i/>
        <sz val="12"/>
        <color rgb="FF000000"/>
        <rFont val="Times New Roman"/>
        <family val="1"/>
        <charset val="238"/>
      </rPr>
      <t>F:AA</t>
    </r>
    <r>
      <rPr>
        <sz val="12"/>
        <color rgb="FF000000"/>
        <rFont val="Times New Roman"/>
        <family val="1"/>
        <charset val="238"/>
      </rPr>
      <t xml:space="preserve"> oszlopok egyforma szélességűek</t>
    </r>
  </si>
  <si>
    <r>
      <t xml:space="preserve">Az </t>
    </r>
    <r>
      <rPr>
        <i/>
        <sz val="12"/>
        <color rgb="FF000000"/>
        <rFont val="Times New Roman"/>
        <family val="1"/>
        <charset val="238"/>
      </rPr>
      <t xml:space="preserve">A1:AC1 </t>
    </r>
    <r>
      <rPr>
        <sz val="12"/>
        <color rgb="FF000000"/>
        <rFont val="Times New Roman"/>
        <family val="1"/>
        <charset val="238"/>
      </rPr>
      <t>cellákban a szövegek tájolása helyes</t>
    </r>
  </si>
  <si>
    <r>
      <t xml:space="preserve">Az </t>
    </r>
    <r>
      <rPr>
        <i/>
        <sz val="12"/>
        <color rgb="FF000000"/>
        <rFont val="Times New Roman"/>
        <family val="1"/>
        <charset val="238"/>
      </rPr>
      <t xml:space="preserve">A1:AC1 </t>
    </r>
    <r>
      <rPr>
        <sz val="12"/>
        <color rgb="FF000000"/>
        <rFont val="Times New Roman"/>
        <family val="1"/>
        <charset val="238"/>
      </rPr>
      <t>cellákban a szöveg több sorba tördelését beállította</t>
    </r>
  </si>
  <si>
    <r>
      <t xml:space="preserve">Az </t>
    </r>
    <r>
      <rPr>
        <i/>
        <sz val="12"/>
        <color rgb="FF000000"/>
        <rFont val="Times New Roman"/>
        <family val="1"/>
        <charset val="238"/>
      </rPr>
      <t xml:space="preserve">A1:AC1 </t>
    </r>
    <r>
      <rPr>
        <sz val="12"/>
        <color rgb="FF000000"/>
        <rFont val="Times New Roman"/>
        <family val="1"/>
        <charset val="238"/>
      </rPr>
      <t>cellákban a szöveg függőlegesen és vízszintesen középre igazított</t>
    </r>
  </si>
  <si>
    <r>
      <t xml:space="preserve">Az </t>
    </r>
    <r>
      <rPr>
        <i/>
        <sz val="12"/>
        <color rgb="FF000000"/>
        <rFont val="Times New Roman"/>
        <family val="1"/>
        <charset val="238"/>
      </rPr>
      <t xml:space="preserve">A1:AC1 </t>
    </r>
    <r>
      <rPr>
        <sz val="12"/>
        <color rgb="FF000000"/>
        <rFont val="Times New Roman"/>
        <family val="1"/>
        <charset val="238"/>
      </rPr>
      <t>cellákban a cellák háttérszíne sötétkék, a szövegek színe pedig fehér</t>
    </r>
  </si>
  <si>
    <r>
      <t xml:space="preserve">Az </t>
    </r>
    <r>
      <rPr>
        <i/>
        <sz val="12"/>
        <color rgb="FF000000"/>
        <rFont val="Times New Roman"/>
        <family val="1"/>
        <charset val="238"/>
      </rPr>
      <t xml:space="preserve">A1:AC1 </t>
    </r>
    <r>
      <rPr>
        <sz val="12"/>
        <color rgb="FF000000"/>
        <rFont val="Times New Roman"/>
        <family val="1"/>
        <charset val="238"/>
      </rPr>
      <t>cellákban a szövegek félkövér betűstílusúak</t>
    </r>
  </si>
  <si>
    <r>
      <t xml:space="preserve">A </t>
    </r>
    <r>
      <rPr>
        <i/>
        <sz val="12"/>
        <color rgb="FF000000"/>
        <rFont val="Times New Roman"/>
        <family val="1"/>
        <charset val="238"/>
      </rPr>
      <t>B:D</t>
    </r>
    <r>
      <rPr>
        <sz val="12"/>
        <color rgb="FF000000"/>
        <rFont val="Times New Roman"/>
        <family val="1"/>
        <charset val="238"/>
      </rPr>
      <t xml:space="preserve"> oszlopok adatai vízszintesen középre igazítottak</t>
    </r>
  </si>
  <si>
    <r>
      <t xml:space="preserve">Az </t>
    </r>
    <r>
      <rPr>
        <i/>
        <sz val="12"/>
        <color rgb="FF000000"/>
        <rFont val="Times New Roman"/>
        <family val="1"/>
        <charset val="238"/>
      </rPr>
      <t>E</t>
    </r>
    <r>
      <rPr>
        <sz val="12"/>
        <color rgb="FF000000"/>
        <rFont val="Times New Roman"/>
        <family val="1"/>
        <charset val="238"/>
      </rPr>
      <t xml:space="preserve"> és </t>
    </r>
    <r>
      <rPr>
        <i/>
        <sz val="12"/>
        <color rgb="FF000000"/>
        <rFont val="Times New Roman"/>
        <family val="1"/>
        <charset val="238"/>
      </rPr>
      <t>V</t>
    </r>
    <r>
      <rPr>
        <sz val="12"/>
        <color rgb="FF000000"/>
        <rFont val="Times New Roman"/>
        <family val="1"/>
        <charset val="238"/>
      </rPr>
      <t xml:space="preserve"> oszlopok jobb szélén duplavonalas szegélyt állított be</t>
    </r>
  </si>
  <si>
    <r>
      <t xml:space="preserve">Az </t>
    </r>
    <r>
      <rPr>
        <i/>
        <sz val="12"/>
        <color rgb="FF000000"/>
        <rFont val="Times New Roman"/>
        <family val="1"/>
        <charset val="238"/>
      </rPr>
      <t xml:space="preserve">E2:E51 </t>
    </r>
    <r>
      <rPr>
        <sz val="12"/>
        <color rgb="FF000000"/>
        <rFont val="Times New Roman"/>
        <family val="1"/>
        <charset val="238"/>
      </rPr>
      <t>ó:pp:mm időformátumot alkalmazott</t>
    </r>
  </si>
  <si>
    <r>
      <t xml:space="preserve">Az </t>
    </r>
    <r>
      <rPr>
        <i/>
        <sz val="12"/>
        <color rgb="FF000000"/>
        <rFont val="Times New Roman"/>
        <family val="1"/>
        <charset val="238"/>
      </rPr>
      <t>F2:AA51</t>
    </r>
    <r>
      <rPr>
        <sz val="12"/>
        <color rgb="FF000000"/>
        <rFont val="Times New Roman"/>
        <family val="1"/>
        <charset val="238"/>
      </rPr>
      <t xml:space="preserve"> tartomány celláiban pp:mm időformátumot alkalmazott</t>
    </r>
  </si>
  <si>
    <t>A nyomtatási terület beállítása</t>
  </si>
  <si>
    <r>
      <t xml:space="preserve">A nyomtatási területet az </t>
    </r>
    <r>
      <rPr>
        <i/>
        <sz val="12"/>
        <color rgb="FF000000"/>
        <rFont val="Times New Roman"/>
        <family val="1"/>
        <charset val="238"/>
      </rPr>
      <t>A1:E11</t>
    </r>
    <r>
      <rPr>
        <sz val="12"/>
        <color rgb="FF000000"/>
        <rFont val="Times New Roman"/>
        <family val="1"/>
        <charset val="238"/>
      </rPr>
      <t xml:space="preserve"> tartományra beállította</t>
    </r>
  </si>
  <si>
    <t>Összesen:</t>
  </si>
  <si>
    <t>4. Képzelt színház</t>
  </si>
  <si>
    <t>Adatbázis létrehozása</t>
  </si>
  <si>
    <r>
      <t xml:space="preserve">Az adatbázist létrehozta </t>
    </r>
    <r>
      <rPr>
        <i/>
        <sz val="11"/>
        <color rgb="FF000000"/>
        <rFont val="Courier New"/>
        <family val="3"/>
        <charset val="238"/>
      </rPr>
      <t>kepzelt</t>
    </r>
    <r>
      <rPr>
        <i/>
        <sz val="12"/>
        <color rgb="FF000000"/>
        <rFont val="Times New Roman"/>
        <family val="1"/>
        <charset val="238"/>
      </rPr>
      <t xml:space="preserve"> </t>
    </r>
    <r>
      <rPr>
        <sz val="12"/>
        <color rgb="FF000000"/>
        <rFont val="Times New Roman"/>
        <family val="1"/>
        <charset val="238"/>
      </rPr>
      <t>néven, és az adatok importálása a táblákba helyes</t>
    </r>
  </si>
  <si>
    <r>
      <t xml:space="preserve">A táblák összes mezője megfelelő típusú, valamint a </t>
    </r>
    <r>
      <rPr>
        <b/>
        <i/>
        <sz val="12"/>
        <color rgb="FF000000"/>
        <rFont val="Times New Roman"/>
        <family val="1"/>
        <charset val="238"/>
      </rPr>
      <t xml:space="preserve">darab </t>
    </r>
    <r>
      <rPr>
        <sz val="12"/>
        <color rgb="FF000000"/>
        <rFont val="Times New Roman"/>
        <family val="1"/>
        <charset val="238"/>
      </rPr>
      <t xml:space="preserve">és a </t>
    </r>
    <r>
      <rPr>
        <b/>
        <i/>
        <sz val="12"/>
        <color rgb="FF000000"/>
        <rFont val="Times New Roman"/>
        <family val="1"/>
        <charset val="238"/>
      </rPr>
      <t>mufaj</t>
    </r>
    <r>
      <rPr>
        <sz val="12"/>
        <color rgb="FF000000"/>
        <rFont val="Times New Roman"/>
        <family val="1"/>
        <charset val="238"/>
      </rPr>
      <t xml:space="preserve"> táblában az </t>
    </r>
    <r>
      <rPr>
        <i/>
        <sz val="12"/>
        <color rgb="FF000000"/>
        <rFont val="Times New Roman"/>
        <family val="1"/>
        <charset val="238"/>
      </rPr>
      <t>id</t>
    </r>
    <r>
      <rPr>
        <sz val="12"/>
        <color rgb="FF000000"/>
        <rFont val="Times New Roman"/>
        <family val="1"/>
        <charset val="238"/>
      </rPr>
      <t xml:space="preserve"> mezőt kulcsnak választotta</t>
    </r>
  </si>
  <si>
    <t>Minden lekérdezésben a megfelelő mezők szerepelnek</t>
  </si>
  <si>
    <r>
      <t>2Traviata</t>
    </r>
    <r>
      <rPr>
        <sz val="12"/>
        <color rgb="FF000000"/>
        <rFont val="Times New Roman"/>
        <family val="1"/>
        <charset val="238"/>
      </rPr>
      <t xml:space="preserve"> lekérdezés</t>
    </r>
  </si>
  <si>
    <t>Megjelenítette a bemutató és az utolsó játszás dátumát</t>
  </si>
  <si>
    <t>Helyesen szűrt a darab címére</t>
  </si>
  <si>
    <t>A bemutatás dátuma szerint növekvően rendezett</t>
  </si>
  <si>
    <t>32000 lekérdezés</t>
  </si>
  <si>
    <t>Megjelenítette a darab címét és szűrt a bemutató vagy az utolsó játszás dátumára</t>
  </si>
  <si>
    <t>Helyesen szűr a bemutató vagy az utolsó játszás dátumára</t>
  </si>
  <si>
    <t>A teljes szűrési feltétel helyes</t>
  </si>
  <si>
    <r>
      <t>4legtovabb</t>
    </r>
    <r>
      <rPr>
        <sz val="12"/>
        <color rgb="FF000000"/>
        <rFont val="Times New Roman"/>
        <family val="1"/>
        <charset val="238"/>
      </rPr>
      <t xml:space="preserve"> lekérdezés</t>
    </r>
  </si>
  <si>
    <t>Megjelenítette a darab címét és műfaját, a táblák kapcsolata helyes</t>
  </si>
  <si>
    <t>A játszás hosszát meghatározta</t>
  </si>
  <si>
    <t>Csak a leghosszabban játszott darab adatait jelenítette meg</t>
  </si>
  <si>
    <r>
      <t>5asszony</t>
    </r>
    <r>
      <rPr>
        <sz val="12"/>
        <color rgb="FF000000"/>
        <rFont val="Times New Roman"/>
        <family val="1"/>
        <charset val="238"/>
      </rPr>
      <t xml:space="preserve"> lekérdezés</t>
    </r>
  </si>
  <si>
    <r>
      <t>Helyesen szűr az „</t>
    </r>
    <r>
      <rPr>
        <b/>
        <i/>
        <sz val="12"/>
        <color rgb="FF000000"/>
        <rFont val="Times New Roman"/>
        <family val="1"/>
        <charset val="238"/>
      </rPr>
      <t>asszony</t>
    </r>
    <r>
      <rPr>
        <sz val="12"/>
        <color rgb="FF000000"/>
        <rFont val="Times New Roman"/>
        <family val="1"/>
        <charset val="238"/>
      </rPr>
      <t>” szórészletre</t>
    </r>
  </si>
  <si>
    <t>Helyesen szűr a műfajra</t>
  </si>
  <si>
    <r>
      <t>6tobbszor</t>
    </r>
    <r>
      <rPr>
        <sz val="12"/>
        <color rgb="FF000000"/>
        <rFont val="Times New Roman"/>
        <family val="1"/>
        <charset val="238"/>
      </rPr>
      <t xml:space="preserve"> lekérdezés</t>
    </r>
  </si>
  <si>
    <t>Megjelenítette egy darab címét</t>
  </si>
  <si>
    <t>A darabtábla kétszeri felvétele mellett, vagy az al-, illetve segédlekérdezésben helyesen szűrt a címre</t>
  </si>
  <si>
    <t>A kétszer felvett táblákat helyesen kapcsolta, vagy az al-, illetve segédlekérdezést helyesen építette be a lekérdezésbe</t>
  </si>
  <si>
    <t>A darab játszásainak számára vonatkozó feltétel helyes</t>
  </si>
  <si>
    <t>Vizsgapont: feladatpontok 15/20 része lefelé egész számra kerekítve</t>
  </si>
  <si>
    <t>5. Nyomás</t>
  </si>
  <si>
    <r>
      <t xml:space="preserve">Létezik a program </t>
    </r>
    <r>
      <rPr>
        <i/>
        <sz val="11"/>
        <color rgb="FF000000"/>
        <rFont val="Courier New"/>
        <family val="3"/>
        <charset val="238"/>
      </rPr>
      <t>nyomas</t>
    </r>
    <r>
      <rPr>
        <sz val="12"/>
        <color rgb="FF000000"/>
        <rFont val="Times New Roman"/>
        <family val="1"/>
        <charset val="238"/>
      </rPr>
      <t xml:space="preserve"> néven</t>
    </r>
  </si>
  <si>
    <r>
      <t xml:space="preserve">Létezik a program forráskódja </t>
    </r>
    <r>
      <rPr>
        <i/>
        <sz val="11"/>
        <color rgb="FF000000"/>
        <rFont val="Courier New"/>
        <family val="3"/>
        <charset val="238"/>
      </rPr>
      <t>nyomas</t>
    </r>
    <r>
      <rPr>
        <sz val="12"/>
        <color rgb="FF000000"/>
        <rFont val="Times New Roman"/>
        <family val="1"/>
        <charset val="238"/>
      </rPr>
      <t xml:space="preserve"> néven</t>
    </r>
  </si>
  <si>
    <t>Üzenetek a képernyőn</t>
  </si>
  <si>
    <t>Az összes eredményközlésből legalább egy megoldott feladatnál megjelenik tartalmilag a minta szerinti szöveg</t>
  </si>
  <si>
    <t>Az összes eredményközléshez tartozó feladatot megoldotta, megjelenik tartalmilag a minta szerinti szöveg</t>
  </si>
  <si>
    <t>A mérési adatok tárolása</t>
  </si>
  <si>
    <t>Olyan adatszerkezetet választott, amelyben 14 darab szám tárolható</t>
  </si>
  <si>
    <t>Az adatszerkezetben a megadott 14 számot eltárolta</t>
  </si>
  <si>
    <t>A legkisebb mérési adat</t>
  </si>
  <si>
    <t>A legkisebb mérési adat értékének meghatározása</t>
  </si>
  <si>
    <t>A legkisebb mérési adat helyének meghatározása</t>
  </si>
  <si>
    <t>A meghatározott értéket és az ahhoz tartozó helyes sorszámot a mintának megfelelően kiírta</t>
  </si>
  <si>
    <t>Határ alatti értékek keresése</t>
  </si>
  <si>
    <r>
      <t>Adatbekérés előtt az „</t>
    </r>
    <r>
      <rPr>
        <sz val="11"/>
        <color rgb="FF000000"/>
        <rFont val="Courier New"/>
        <family val="3"/>
        <charset val="238"/>
      </rPr>
      <t>Minél kisebb értékeket keres? (egész szám)</t>
    </r>
    <r>
      <rPr>
        <sz val="12"/>
        <color rgb="FF000000"/>
        <rFont val="Times New Roman"/>
        <family val="1"/>
        <charset val="238"/>
      </rPr>
      <t>” felirat jelenik meg</t>
    </r>
  </si>
  <si>
    <t>A határ értékét bekérte és eltárolta</t>
  </si>
  <si>
    <t>A határ alatti mérési adatokat megkereste</t>
  </si>
  <si>
    <t>Jól határozta meg a határ alatti mérési adatok számát</t>
  </si>
  <si>
    <t>A válaszban megjelenik a határ értéke</t>
  </si>
  <si>
    <t>A legnagyobb csökkenés meghatározása</t>
  </si>
  <si>
    <t>Legalább egy szomszédos adatpárnál vizsgálta a csökkenés vagy növekedés értékét</t>
  </si>
  <si>
    <t>Minden adatpárnál vizsgálta a csökkenés értékét</t>
  </si>
  <si>
    <t>Jól határozta meg a legnagyobb csökkenés értékét</t>
  </si>
  <si>
    <r>
      <t xml:space="preserve">Vizsgapont: </t>
    </r>
    <r>
      <rPr>
        <i/>
        <sz val="12"/>
        <color rgb="FF000000"/>
        <rFont val="Times New Roman"/>
        <family val="1"/>
        <charset val="238"/>
      </rPr>
      <t>feladatpontok 15/17 része lefelé egész számra kerekítve</t>
    </r>
  </si>
  <si>
    <t>Név: Halmágyi Aida Rebeka osztály: 12. 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</si>
</sst>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yyyy&quot;.&quot;mm&quot;.&quot;dd"/>
    <numFmt numFmtId="165" formatCode="0&quot; pont&quot;"/>
    <numFmt numFmtId="166" formatCode="General&quot; pont&quot;"/>
  </numFmts>
  <fonts count="32">
    <font>
      <sz val="10"/>
      <color theme="1"/>
      <name val="Liberation Sans"/>
      <charset val="238"/>
    </font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11"/>
      <color rgb="FFFFFFFF"/>
      <name val="Calibri"/>
      <family val="2"/>
      <charset val="238"/>
    </font>
    <font>
      <sz val="11"/>
      <color rgb="FFCC0000"/>
      <name val="Calibri"/>
      <family val="2"/>
      <charset val="238"/>
    </font>
    <font>
      <i/>
      <sz val="11"/>
      <color rgb="FF808080"/>
      <name val="Calibri"/>
      <family val="2"/>
      <charset val="238"/>
    </font>
    <font>
      <sz val="11"/>
      <color rgb="FF006600"/>
      <name val="Calibri"/>
      <family val="2"/>
      <charset val="238"/>
    </font>
    <font>
      <b/>
      <sz val="24"/>
      <color rgb="FF000000"/>
      <name val="Calibri"/>
      <family val="2"/>
      <charset val="238"/>
    </font>
    <font>
      <b/>
      <sz val="18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u/>
      <sz val="11"/>
      <color rgb="FF0000EE"/>
      <name val="Calibri"/>
      <family val="2"/>
      <charset val="238"/>
    </font>
    <font>
      <sz val="11"/>
      <color rgb="FF996600"/>
      <name val="Calibri"/>
      <family val="2"/>
      <charset val="238"/>
    </font>
    <font>
      <sz val="11"/>
      <color rgb="FF333333"/>
      <name val="Calibri"/>
      <family val="2"/>
      <charset val="238"/>
    </font>
    <font>
      <b/>
      <i/>
      <u/>
      <sz val="11"/>
      <color rgb="FF000000"/>
      <name val="Calibri"/>
      <family val="2"/>
      <charset val="238"/>
    </font>
    <font>
      <sz val="12"/>
      <color rgb="FF000000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b/>
      <sz val="16"/>
      <color rgb="FF000000"/>
      <name val="Times New Roman"/>
      <family val="1"/>
      <charset val="238"/>
    </font>
    <font>
      <i/>
      <sz val="11"/>
      <color rgb="FF000000"/>
      <name val="Courier New"/>
      <family val="3"/>
      <charset val="238"/>
    </font>
    <font>
      <sz val="9"/>
      <color rgb="FF000000"/>
      <name val="Liberation Sans"/>
      <family val="2"/>
      <charset val="238"/>
    </font>
    <font>
      <sz val="12"/>
      <color rgb="FFFF0000"/>
      <name val="Times New Roman"/>
      <family val="1"/>
      <charset val="238"/>
    </font>
    <font>
      <b/>
      <i/>
      <sz val="12"/>
      <color rgb="FF000000"/>
      <name val="Times New Roman"/>
      <family val="1"/>
      <charset val="238"/>
    </font>
    <font>
      <b/>
      <sz val="12"/>
      <color rgb="FF000000"/>
      <name val="EB Garamond"/>
      <charset val="238"/>
    </font>
    <font>
      <b/>
      <i/>
      <sz val="12"/>
      <color rgb="FF000000"/>
      <name val="EB Garamond"/>
      <charset val="238"/>
    </font>
    <font>
      <sz val="12"/>
      <color rgb="FF000000"/>
      <name val="EB Garamond"/>
      <charset val="238"/>
    </font>
    <font>
      <sz val="12"/>
      <color rgb="FF000000"/>
      <name val="Symbol"/>
      <family val="1"/>
      <charset val="2"/>
    </font>
    <font>
      <sz val="11"/>
      <color rgb="FFFF0000"/>
      <name val="Calibri"/>
      <family val="2"/>
      <charset val="238"/>
    </font>
    <font>
      <i/>
      <sz val="12"/>
      <color rgb="FF000000"/>
      <name val="Times New Roman"/>
      <family val="1"/>
      <charset val="238"/>
    </font>
    <font>
      <sz val="11"/>
      <color rgb="FFF10D0C"/>
      <name val="Calibri"/>
      <family val="2"/>
      <charset val="238"/>
    </font>
    <font>
      <sz val="10"/>
      <color rgb="FF000000"/>
      <name val="Liberation Sans"/>
      <family val="2"/>
      <charset val="238"/>
    </font>
    <font>
      <sz val="11"/>
      <color rgb="FF000000"/>
      <name val="Courier New"/>
      <family val="3"/>
      <charset val="238"/>
    </font>
    <font>
      <sz val="16"/>
      <color rgb="FF000000"/>
      <name val="Calibri"/>
      <family val="2"/>
      <charset val="238"/>
    </font>
    <font>
      <b/>
      <i/>
      <sz val="11"/>
      <color rgb="FF000000"/>
      <name val="Calibri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</fills>
  <borders count="13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20">
    <xf numFmtId="0" fontId="0" fillId="0" borderId="0"/>
    <xf numFmtId="0" fontId="2" fillId="0" borderId="0" applyNumberFormat="0" applyFill="0" applyBorder="0" applyProtection="0"/>
    <xf numFmtId="0" fontId="3" fillId="2" borderId="0" applyNumberFormat="0" applyBorder="0" applyProtection="0"/>
    <xf numFmtId="0" fontId="3" fillId="3" borderId="0" applyNumberFormat="0" applyBorder="0" applyProtection="0"/>
    <xf numFmtId="0" fontId="2" fillId="4" borderId="0" applyNumberFormat="0" applyBorder="0" applyProtection="0"/>
    <xf numFmtId="0" fontId="4" fillId="5" borderId="0" applyNumberFormat="0" applyBorder="0" applyProtection="0"/>
    <xf numFmtId="0" fontId="1" fillId="0" borderId="0" applyNumberFormat="0" applyFill="0" applyBorder="0" applyProtection="0"/>
    <xf numFmtId="0" fontId="3" fillId="6" borderId="0" applyNumberFormat="0" applyBorder="0" applyProtection="0"/>
    <xf numFmtId="0" fontId="5" fillId="0" borderId="0" applyNumberFormat="0" applyFill="0" applyBorder="0" applyProtection="0"/>
    <xf numFmtId="0" fontId="6" fillId="7" borderId="0" applyNumberFormat="0" applyBorder="0" applyProtection="0"/>
    <xf numFmtId="0" fontId="7" fillId="0" borderId="0" applyNumberFormat="0" applyFill="0" applyBorder="0" applyProtection="0"/>
    <xf numFmtId="0" fontId="8" fillId="0" borderId="0" applyNumberFormat="0" applyFill="0" applyBorder="0" applyProtection="0"/>
    <xf numFmtId="0" fontId="9" fillId="0" borderId="0" applyNumberFormat="0" applyFill="0" applyBorder="0" applyProtection="0"/>
    <xf numFmtId="0" fontId="10" fillId="0" borderId="0" applyNumberFormat="0" applyFill="0" applyBorder="0" applyProtection="0"/>
    <xf numFmtId="0" fontId="11" fillId="8" borderId="0" applyNumberFormat="0" applyBorder="0" applyProtection="0"/>
    <xf numFmtId="0" fontId="12" fillId="8" borderId="1" applyNumberFormat="0" applyProtection="0"/>
    <xf numFmtId="0" fontId="13" fillId="0" borderId="0" applyNumberFormat="0" applyFill="0" applyBorder="0" applyProtection="0"/>
    <xf numFmtId="0" fontId="1" fillId="0" borderId="0" applyNumberFormat="0" applyFill="0" applyBorder="0" applyProtection="0"/>
    <xf numFmtId="0" fontId="1" fillId="0" borderId="0" applyNumberFormat="0" applyFill="0" applyBorder="0" applyProtection="0"/>
    <xf numFmtId="0" fontId="4" fillId="0" borderId="0" applyNumberFormat="0" applyFill="0" applyBorder="0" applyProtection="0"/>
  </cellStyleXfs>
  <cellXfs count="56">
    <xf numFmtId="0" fontId="0" fillId="0" borderId="0" xfId="0"/>
    <xf numFmtId="0" fontId="14" fillId="0" borderId="0" xfId="6" applyFont="1" applyAlignment="1">
      <alignment horizontal="center" vertical="center" wrapText="1"/>
    </xf>
    <xf numFmtId="0" fontId="1" fillId="0" borderId="0" xfId="6"/>
    <xf numFmtId="0" fontId="14" fillId="0" borderId="0" xfId="6" applyFont="1" applyAlignment="1">
      <alignment vertical="center" wrapText="1"/>
    </xf>
    <xf numFmtId="0" fontId="15" fillId="0" borderId="0" xfId="6" applyFont="1" applyAlignment="1">
      <alignment vertical="center" wrapText="1"/>
    </xf>
    <xf numFmtId="0" fontId="1" fillId="0" borderId="0" xfId="6" applyAlignment="1">
      <alignment horizontal="center" vertical="center"/>
    </xf>
    <xf numFmtId="0" fontId="1" fillId="0" borderId="2" xfId="6" applyBorder="1" applyAlignment="1">
      <alignment horizontal="left" vertical="center" wrapText="1"/>
    </xf>
    <xf numFmtId="164" fontId="1" fillId="0" borderId="2" xfId="6" applyNumberFormat="1" applyBorder="1"/>
    <xf numFmtId="164" fontId="1" fillId="0" borderId="2" xfId="6" applyNumberFormat="1" applyBorder="1" applyAlignment="1" applyProtection="1">
      <alignment horizontal="right" vertical="center"/>
      <protection locked="0"/>
    </xf>
    <xf numFmtId="0" fontId="1" fillId="0" borderId="0" xfId="6" applyAlignment="1">
      <alignment horizontal="left" vertical="center" wrapText="1"/>
    </xf>
    <xf numFmtId="164" fontId="1" fillId="0" borderId="0" xfId="6" applyNumberFormat="1"/>
    <xf numFmtId="164" fontId="1" fillId="0" borderId="0" xfId="6" applyNumberFormat="1" applyAlignment="1" applyProtection="1">
      <alignment horizontal="right" vertical="center"/>
      <protection locked="0"/>
    </xf>
    <xf numFmtId="0" fontId="1" fillId="0" borderId="0" xfId="6" applyAlignment="1">
      <alignment horizontal="center"/>
    </xf>
    <xf numFmtId="0" fontId="9" fillId="0" borderId="0" xfId="6" applyFont="1" applyAlignment="1">
      <alignment horizontal="right" vertical="center"/>
    </xf>
    <xf numFmtId="0" fontId="1" fillId="0" borderId="3" xfId="6" applyBorder="1" applyAlignment="1" applyProtection="1">
      <alignment horizontal="center" vertical="center"/>
      <protection locked="0"/>
    </xf>
    <xf numFmtId="0" fontId="16" fillId="0" borderId="0" xfId="6" applyFont="1" applyAlignment="1">
      <alignment vertical="center"/>
    </xf>
    <xf numFmtId="0" fontId="14" fillId="0" borderId="4" xfId="6" applyFont="1" applyBorder="1" applyAlignment="1">
      <alignment vertical="center" wrapText="1"/>
    </xf>
    <xf numFmtId="0" fontId="14" fillId="0" borderId="5" xfId="6" applyFont="1" applyBorder="1" applyAlignment="1">
      <alignment vertical="center" wrapText="1"/>
    </xf>
    <xf numFmtId="0" fontId="1" fillId="0" borderId="0" xfId="6" applyAlignment="1" applyProtection="1">
      <alignment horizontal="center"/>
      <protection locked="0"/>
    </xf>
    <xf numFmtId="165" fontId="14" fillId="0" borderId="6" xfId="6" applyNumberFormat="1" applyFont="1" applyBorder="1" applyAlignment="1">
      <alignment horizontal="right" wrapText="1"/>
    </xf>
    <xf numFmtId="165" fontId="19" fillId="0" borderId="3" xfId="6" applyNumberFormat="1" applyFont="1" applyBorder="1" applyAlignment="1">
      <alignment horizontal="right" wrapText="1"/>
    </xf>
    <xf numFmtId="165" fontId="19" fillId="0" borderId="6" xfId="6" applyNumberFormat="1" applyFont="1" applyBorder="1" applyAlignment="1">
      <alignment horizontal="right" wrapText="1"/>
    </xf>
    <xf numFmtId="165" fontId="14" fillId="0" borderId="7" xfId="6" applyNumberFormat="1" applyFont="1" applyBorder="1" applyAlignment="1">
      <alignment horizontal="right" wrapText="1"/>
    </xf>
    <xf numFmtId="165" fontId="19" fillId="0" borderId="7" xfId="6" applyNumberFormat="1" applyFont="1" applyBorder="1" applyAlignment="1">
      <alignment horizontal="right" wrapText="1"/>
    </xf>
    <xf numFmtId="165" fontId="14" fillId="0" borderId="8" xfId="6" applyNumberFormat="1" applyFont="1" applyBorder="1" applyAlignment="1">
      <alignment horizontal="right" wrapText="1"/>
    </xf>
    <xf numFmtId="165" fontId="19" fillId="0" borderId="8" xfId="6" applyNumberFormat="1" applyFont="1" applyBorder="1" applyAlignment="1">
      <alignment horizontal="right" wrapText="1"/>
    </xf>
    <xf numFmtId="0" fontId="21" fillId="0" borderId="0" xfId="6" applyFont="1" applyAlignment="1">
      <alignment vertical="center" wrapText="1"/>
    </xf>
    <xf numFmtId="165" fontId="14" fillId="0" borderId="5" xfId="6" applyNumberFormat="1" applyFont="1" applyBorder="1" applyAlignment="1">
      <alignment horizontal="right" wrapText="1"/>
    </xf>
    <xf numFmtId="165" fontId="19" fillId="0" borderId="5" xfId="6" applyNumberFormat="1" applyFont="1" applyBorder="1" applyAlignment="1">
      <alignment horizontal="right" wrapText="1"/>
    </xf>
    <xf numFmtId="165" fontId="19" fillId="0" borderId="9" xfId="6" applyNumberFormat="1" applyFont="1" applyBorder="1" applyAlignment="1">
      <alignment horizontal="right" wrapText="1"/>
    </xf>
    <xf numFmtId="0" fontId="20" fillId="0" borderId="4" xfId="6" applyFont="1" applyBorder="1" applyAlignment="1">
      <alignment vertical="center" wrapText="1"/>
    </xf>
    <xf numFmtId="165" fontId="20" fillId="0" borderId="5" xfId="6" applyNumberFormat="1" applyFont="1" applyBorder="1" applyAlignment="1">
      <alignment horizontal="right" wrapText="1"/>
    </xf>
    <xf numFmtId="165" fontId="25" fillId="0" borderId="5" xfId="6" applyNumberFormat="1" applyFont="1" applyBorder="1"/>
    <xf numFmtId="0" fontId="20" fillId="0" borderId="5" xfId="6" applyFont="1" applyBorder="1" applyAlignment="1">
      <alignment horizontal="right" vertical="center" wrapText="1"/>
    </xf>
    <xf numFmtId="165" fontId="25" fillId="0" borderId="3" xfId="6" applyNumberFormat="1" applyFont="1" applyBorder="1"/>
    <xf numFmtId="165" fontId="14" fillId="0" borderId="0" xfId="6" applyNumberFormat="1" applyFont="1" applyAlignment="1">
      <alignment horizontal="right" wrapText="1"/>
    </xf>
    <xf numFmtId="165" fontId="25" fillId="0" borderId="10" xfId="6" applyNumberFormat="1" applyFont="1" applyBorder="1"/>
    <xf numFmtId="165" fontId="25" fillId="0" borderId="9" xfId="6" applyNumberFormat="1" applyFont="1" applyBorder="1"/>
    <xf numFmtId="0" fontId="14" fillId="0" borderId="5" xfId="6" applyFont="1" applyBorder="1" applyAlignment="1">
      <alignment horizontal="right" vertical="center" wrapText="1"/>
    </xf>
    <xf numFmtId="165" fontId="25" fillId="0" borderId="11" xfId="6" applyNumberFormat="1" applyFont="1" applyBorder="1"/>
    <xf numFmtId="0" fontId="27" fillId="0" borderId="0" xfId="6" applyFont="1" applyAlignment="1" applyProtection="1">
      <alignment horizontal="center"/>
      <protection locked="0"/>
    </xf>
    <xf numFmtId="0" fontId="20" fillId="0" borderId="12" xfId="6" applyFont="1" applyBorder="1" applyAlignment="1">
      <alignment vertical="center" wrapText="1"/>
    </xf>
    <xf numFmtId="165" fontId="20" fillId="0" borderId="7" xfId="6" applyNumberFormat="1" applyFont="1" applyBorder="1" applyAlignment="1">
      <alignment horizontal="right" wrapText="1"/>
    </xf>
    <xf numFmtId="0" fontId="14" fillId="0" borderId="4" xfId="6" applyFont="1" applyBorder="1" applyAlignment="1">
      <alignment horizontal="justify" vertical="center" wrapText="1"/>
    </xf>
    <xf numFmtId="0" fontId="14" fillId="0" borderId="0" xfId="6" applyFont="1" applyAlignment="1">
      <alignment horizontal="justify" vertical="center" wrapText="1"/>
    </xf>
    <xf numFmtId="0" fontId="14" fillId="0" borderId="0" xfId="6" applyFont="1" applyAlignment="1">
      <alignment wrapText="1"/>
    </xf>
    <xf numFmtId="0" fontId="14" fillId="0" borderId="2" xfId="6" applyFont="1" applyBorder="1" applyAlignment="1">
      <alignment vertical="center" wrapText="1"/>
    </xf>
    <xf numFmtId="165" fontId="14" fillId="0" borderId="2" xfId="6" applyNumberFormat="1" applyFont="1" applyBorder="1" applyAlignment="1">
      <alignment horizontal="right" wrapText="1"/>
    </xf>
    <xf numFmtId="0" fontId="14" fillId="0" borderId="12" xfId="6" applyFont="1" applyBorder="1" applyAlignment="1">
      <alignment vertical="center" wrapText="1"/>
    </xf>
    <xf numFmtId="0" fontId="14" fillId="0" borderId="7" xfId="6" applyFont="1" applyBorder="1" applyAlignment="1">
      <alignment horizontal="right" vertical="center" wrapText="1"/>
    </xf>
    <xf numFmtId="0" fontId="30" fillId="0" borderId="3" xfId="6" applyFont="1" applyBorder="1" applyAlignment="1">
      <alignment horizontal="left" vertical="center"/>
    </xf>
    <xf numFmtId="166" fontId="1" fillId="0" borderId="5" xfId="6" applyNumberFormat="1" applyBorder="1" applyAlignment="1">
      <alignment wrapText="1"/>
    </xf>
    <xf numFmtId="166" fontId="1" fillId="0" borderId="3" xfId="6" applyNumberFormat="1" applyBorder="1" applyAlignment="1">
      <alignment wrapText="1"/>
    </xf>
    <xf numFmtId="0" fontId="1" fillId="0" borderId="0" xfId="6" applyAlignment="1">
      <alignment wrapText="1"/>
    </xf>
    <xf numFmtId="166" fontId="31" fillId="0" borderId="3" xfId="6" applyNumberFormat="1" applyFont="1" applyBorder="1" applyAlignment="1">
      <alignment horizontal="right" wrapText="1"/>
    </xf>
    <xf numFmtId="0" fontId="14" fillId="0" borderId="3" xfId="6" applyFont="1" applyFill="1" applyBorder="1" applyAlignment="1">
      <alignment horizontal="left" vertical="center" wrapText="1"/>
    </xf>
  </cellXfs>
  <cellStyles count="20">
    <cellStyle name="Accent" xfId="1"/>
    <cellStyle name="Accent 1" xfId="2"/>
    <cellStyle name="Accent 2" xfId="3"/>
    <cellStyle name="Accent 3" xfId="4"/>
    <cellStyle name="Bad" xfId="5"/>
    <cellStyle name="Default" xfId="6"/>
    <cellStyle name="Error" xfId="7"/>
    <cellStyle name="Footnote" xfId="8"/>
    <cellStyle name="Good" xfId="9"/>
    <cellStyle name="Heading" xfId="10"/>
    <cellStyle name="Heading 1" xfId="11"/>
    <cellStyle name="Heading 2" xfId="12"/>
    <cellStyle name="Hyperlink" xfId="13"/>
    <cellStyle name="Neutral" xfId="14"/>
    <cellStyle name="Normál" xfId="0" builtinId="0" customBuiltin="1"/>
    <cellStyle name="Note" xfId="15"/>
    <cellStyle name="Result" xfId="16"/>
    <cellStyle name="Status" xfId="17"/>
    <cellStyle name="Text" xfId="18"/>
    <cellStyle name="Warning" xfId="1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defaultColWidth="9.85546875" defaultRowHeight="12.75"/>
  <cols>
    <col min="1" max="1" width="92.7109375" customWidth="1"/>
    <col min="2" max="2" width="9.85546875" customWidth="1"/>
  </cols>
  <sheetData>
    <row r="1" spans="1:1" s="2" customFormat="1" ht="36" customHeight="1">
      <c r="A1" s="1" t="s">
        <v>0</v>
      </c>
    </row>
    <row r="2" spans="1:1" s="2" customFormat="1" ht="15.75">
      <c r="A2" s="3"/>
    </row>
    <row r="3" spans="1:1" s="2" customFormat="1" ht="37.5" customHeight="1">
      <c r="A3" s="3" t="s">
        <v>1</v>
      </c>
    </row>
    <row r="4" spans="1:1" s="2" customFormat="1" ht="36.75" customHeight="1">
      <c r="A4" s="3" t="s">
        <v>2</v>
      </c>
    </row>
    <row r="5" spans="1:1" s="2" customFormat="1" ht="68.25" customHeight="1">
      <c r="A5" s="4" t="s">
        <v>3</v>
      </c>
    </row>
    <row r="6" spans="1:1" s="2" customFormat="1" ht="77.25" customHeight="1">
      <c r="A6" s="3" t="s">
        <v>4</v>
      </c>
    </row>
    <row r="7" spans="1:1" s="2" customFormat="1" ht="53.25" customHeight="1">
      <c r="A7" s="3" t="s">
        <v>5</v>
      </c>
    </row>
    <row r="8" spans="1:1" s="2" customFormat="1" ht="12.75" customHeight="1">
      <c r="A8" s="3"/>
    </row>
  </sheetData>
  <pageMargins left="0.70000000000000007" right="0.70000000000000007" top="1.1437007874015745" bottom="1.1437007874015745" header="0.74999999999999989" footer="0.74999999999999989"/>
  <pageSetup paperSize="0" fitToWidth="0" fitToHeight="0" orientation="portrait" horizontalDpi="0" verticalDpi="0" copies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D204"/>
  <sheetViews>
    <sheetView tabSelected="1" workbookViewId="0"/>
  </sheetViews>
  <sheetFormatPr defaultColWidth="10.7109375" defaultRowHeight="15"/>
  <cols>
    <col min="1" max="1" width="5.85546875" style="12" customWidth="1"/>
    <col min="2" max="2" width="77.85546875" style="2" customWidth="1"/>
    <col min="3" max="3" width="10.5703125" style="2" customWidth="1"/>
    <col min="4" max="4" width="12.5703125" style="2" customWidth="1"/>
    <col min="5" max="5" width="10.7109375" style="2" customWidth="1"/>
    <col min="6" max="16384" width="10.7109375" style="2"/>
  </cols>
  <sheetData>
    <row r="1" spans="1:4" ht="33.75" customHeight="1">
      <c r="A1" s="5"/>
      <c r="B1" s="6"/>
      <c r="C1" s="7"/>
      <c r="D1" s="8" t="s">
        <v>191</v>
      </c>
    </row>
    <row r="2" spans="1:4" ht="10.5" customHeight="1">
      <c r="A2" s="5"/>
      <c r="B2" s="9"/>
      <c r="C2" s="10"/>
      <c r="D2" s="11"/>
    </row>
    <row r="3" spans="1:4" ht="2.25" customHeight="1">
      <c r="A3" s="5"/>
      <c r="B3" s="9"/>
      <c r="C3" s="10"/>
      <c r="D3" s="11"/>
    </row>
    <row r="4" spans="1:4" ht="24.75" customHeight="1">
      <c r="B4" s="13" t="s">
        <v>6</v>
      </c>
      <c r="C4" s="14"/>
    </row>
    <row r="5" spans="1:4" ht="9.75" customHeight="1"/>
    <row r="6" spans="1:4" ht="21" customHeight="1">
      <c r="B6" s="15" t="s">
        <v>7</v>
      </c>
    </row>
    <row r="7" spans="1:4" ht="16.5">
      <c r="B7" s="16" t="s">
        <v>8</v>
      </c>
      <c r="C7" s="17"/>
    </row>
    <row r="8" spans="1:4" ht="48.75">
      <c r="A8" s="18">
        <v>0</v>
      </c>
      <c r="B8" s="3" t="s">
        <v>9</v>
      </c>
      <c r="C8" s="19">
        <v>1</v>
      </c>
      <c r="D8" s="20">
        <f>C8*A8</f>
        <v>0</v>
      </c>
    </row>
    <row r="9" spans="1:4" ht="15.75">
      <c r="B9" s="16" t="s">
        <v>10</v>
      </c>
      <c r="C9" s="17"/>
    </row>
    <row r="10" spans="1:4" ht="63">
      <c r="A10" s="18">
        <v>0</v>
      </c>
      <c r="B10" s="3" t="s">
        <v>11</v>
      </c>
      <c r="C10" s="19">
        <v>1</v>
      </c>
      <c r="D10" s="21">
        <f>C10*A10</f>
        <v>0</v>
      </c>
    </row>
    <row r="11" spans="1:4" ht="22.5" customHeight="1">
      <c r="A11" s="18">
        <v>1</v>
      </c>
      <c r="B11" s="3" t="s">
        <v>12</v>
      </c>
      <c r="C11" s="22">
        <v>1</v>
      </c>
      <c r="D11" s="23">
        <f>C11*A11</f>
        <v>1</v>
      </c>
    </row>
    <row r="12" spans="1:4" ht="15.75">
      <c r="B12" s="16" t="s">
        <v>13</v>
      </c>
      <c r="C12" s="17"/>
    </row>
    <row r="13" spans="1:4" ht="15" customHeight="1">
      <c r="A13" s="18">
        <v>1</v>
      </c>
      <c r="B13" s="3" t="s">
        <v>14</v>
      </c>
      <c r="C13" s="19">
        <v>1</v>
      </c>
      <c r="D13" s="21">
        <f>C13*A13</f>
        <v>1</v>
      </c>
    </row>
    <row r="14" spans="1:4" ht="15" customHeight="1">
      <c r="A14" s="18">
        <v>1</v>
      </c>
      <c r="B14" s="3" t="s">
        <v>15</v>
      </c>
      <c r="C14" s="24">
        <v>1</v>
      </c>
      <c r="D14" s="25">
        <f>C14*A14</f>
        <v>1</v>
      </c>
    </row>
    <row r="15" spans="1:4" ht="31.5">
      <c r="A15" s="18">
        <v>1</v>
      </c>
      <c r="B15" s="3" t="s">
        <v>16</v>
      </c>
      <c r="C15" s="24">
        <v>1</v>
      </c>
      <c r="D15" s="25">
        <f>C15*A15</f>
        <v>1</v>
      </c>
    </row>
    <row r="16" spans="1:4" ht="15.75">
      <c r="B16" s="16" t="s">
        <v>17</v>
      </c>
      <c r="C16" s="17"/>
      <c r="D16" s="16"/>
    </row>
    <row r="17" spans="1:4" ht="15" customHeight="1">
      <c r="A17" s="18">
        <v>1</v>
      </c>
      <c r="B17" s="3" t="s">
        <v>18</v>
      </c>
      <c r="C17" s="19">
        <v>1</v>
      </c>
      <c r="D17" s="21">
        <f>C17*A17</f>
        <v>1</v>
      </c>
    </row>
    <row r="18" spans="1:4" ht="15" customHeight="1">
      <c r="A18" s="18">
        <v>1</v>
      </c>
      <c r="B18" s="3" t="s">
        <v>19</v>
      </c>
      <c r="C18" s="24">
        <v>1</v>
      </c>
      <c r="D18" s="25">
        <f>C18*A18</f>
        <v>1</v>
      </c>
    </row>
    <row r="19" spans="1:4" ht="15" customHeight="1">
      <c r="A19" s="18">
        <v>1</v>
      </c>
      <c r="B19" s="3" t="s">
        <v>20</v>
      </c>
      <c r="C19" s="24">
        <v>1</v>
      </c>
      <c r="D19" s="25">
        <f>C19*A19</f>
        <v>1</v>
      </c>
    </row>
    <row r="20" spans="1:4" ht="15" customHeight="1">
      <c r="A20" s="18">
        <v>1</v>
      </c>
      <c r="B20" s="3" t="s">
        <v>21</v>
      </c>
      <c r="C20" s="24">
        <v>1</v>
      </c>
      <c r="D20" s="25">
        <f>C20*A20</f>
        <v>1</v>
      </c>
    </row>
    <row r="21" spans="1:4" ht="15.75">
      <c r="A21" s="18">
        <v>1</v>
      </c>
      <c r="B21" s="3" t="s">
        <v>22</v>
      </c>
      <c r="C21" s="22">
        <v>1</v>
      </c>
      <c r="D21" s="23">
        <f>C21*A21</f>
        <v>1</v>
      </c>
    </row>
    <row r="22" spans="1:4" ht="15.75">
      <c r="B22" s="16" t="s">
        <v>23</v>
      </c>
      <c r="C22" s="17"/>
    </row>
    <row r="23" spans="1:4" ht="15.75">
      <c r="A23" s="18">
        <v>1</v>
      </c>
      <c r="B23" s="26" t="s">
        <v>24</v>
      </c>
      <c r="C23" s="27">
        <v>1</v>
      </c>
      <c r="D23" s="28">
        <f>C23*A23</f>
        <v>1</v>
      </c>
    </row>
    <row r="24" spans="1:4" ht="16.5">
      <c r="B24" s="16" t="s">
        <v>25</v>
      </c>
      <c r="C24" s="17"/>
    </row>
    <row r="25" spans="1:4" ht="32.25">
      <c r="A25" s="18">
        <v>1</v>
      </c>
      <c r="B25" s="3" t="s">
        <v>26</v>
      </c>
      <c r="C25" s="19">
        <v>1</v>
      </c>
      <c r="D25" s="21">
        <f>C25*A25</f>
        <v>1</v>
      </c>
    </row>
    <row r="26" spans="1:4" ht="31.5">
      <c r="A26" s="18">
        <v>0</v>
      </c>
      <c r="B26" s="3" t="s">
        <v>27</v>
      </c>
      <c r="C26" s="24">
        <v>1</v>
      </c>
      <c r="D26" s="25">
        <f>C26*A26</f>
        <v>0</v>
      </c>
    </row>
    <row r="27" spans="1:4" ht="31.5">
      <c r="A27" s="18">
        <v>1</v>
      </c>
      <c r="B27" s="3" t="s">
        <v>28</v>
      </c>
      <c r="C27" s="22">
        <v>1</v>
      </c>
      <c r="D27" s="23">
        <f>C27*A27</f>
        <v>1</v>
      </c>
    </row>
    <row r="28" spans="1:4" ht="15.75">
      <c r="B28" s="55" t="s">
        <v>29</v>
      </c>
      <c r="C28" s="55"/>
    </row>
    <row r="29" spans="1:4" ht="15" customHeight="1">
      <c r="A29" s="18">
        <v>1</v>
      </c>
      <c r="B29" s="3" t="s">
        <v>30</v>
      </c>
      <c r="C29" s="19">
        <v>1</v>
      </c>
      <c r="D29" s="21">
        <f>C29*A29</f>
        <v>1</v>
      </c>
    </row>
    <row r="30" spans="1:4" ht="31.5">
      <c r="A30" s="18">
        <v>1</v>
      </c>
      <c r="B30" s="3" t="s">
        <v>31</v>
      </c>
      <c r="C30" s="24">
        <v>1</v>
      </c>
      <c r="D30" s="25">
        <f>C30*A30</f>
        <v>1</v>
      </c>
    </row>
    <row r="31" spans="1:4" ht="31.5">
      <c r="A31" s="18">
        <v>1</v>
      </c>
      <c r="B31" s="3" t="s">
        <v>32</v>
      </c>
      <c r="C31" s="22">
        <v>1</v>
      </c>
      <c r="D31" s="23">
        <f>C31*A31</f>
        <v>1</v>
      </c>
    </row>
    <row r="32" spans="1:4" ht="16.5">
      <c r="B32" s="16" t="s">
        <v>33</v>
      </c>
      <c r="C32" s="17"/>
    </row>
    <row r="33" spans="1:4" ht="32.25">
      <c r="A33" s="18">
        <v>1</v>
      </c>
      <c r="B33" s="3" t="s">
        <v>34</v>
      </c>
      <c r="C33" s="19">
        <v>1</v>
      </c>
      <c r="D33" s="21">
        <f>C33*A33</f>
        <v>1</v>
      </c>
    </row>
    <row r="34" spans="1:4" ht="15" customHeight="1">
      <c r="A34" s="18">
        <v>1</v>
      </c>
      <c r="B34" s="3" t="s">
        <v>35</v>
      </c>
      <c r="C34" s="24">
        <v>1</v>
      </c>
      <c r="D34" s="25">
        <f>C34*A34</f>
        <v>1</v>
      </c>
    </row>
    <row r="35" spans="1:4" ht="32.25">
      <c r="A35" s="18">
        <v>1</v>
      </c>
      <c r="B35" s="3" t="s">
        <v>36</v>
      </c>
      <c r="C35" s="24">
        <v>1</v>
      </c>
      <c r="D35" s="29">
        <f>C35*A35</f>
        <v>1</v>
      </c>
    </row>
    <row r="36" spans="1:4" ht="16.5">
      <c r="B36" s="16" t="s">
        <v>37</v>
      </c>
      <c r="C36" s="17"/>
    </row>
    <row r="37" spans="1:4" ht="32.25">
      <c r="A37" s="18">
        <v>1</v>
      </c>
      <c r="B37" s="3" t="s">
        <v>38</v>
      </c>
      <c r="C37" s="19">
        <v>1</v>
      </c>
      <c r="D37" s="21">
        <f>C37*A37</f>
        <v>1</v>
      </c>
    </row>
    <row r="38" spans="1:4" ht="15.75">
      <c r="A38" s="18">
        <v>1</v>
      </c>
      <c r="B38" s="3" t="s">
        <v>39</v>
      </c>
      <c r="C38" s="22">
        <v>1</v>
      </c>
      <c r="D38" s="23">
        <f>C38*A38</f>
        <v>1</v>
      </c>
    </row>
    <row r="39" spans="1:4" ht="15.75">
      <c r="B39" s="16" t="s">
        <v>40</v>
      </c>
      <c r="C39" s="17"/>
    </row>
    <row r="40" spans="1:4" ht="15" customHeight="1">
      <c r="A40" s="18">
        <v>1</v>
      </c>
      <c r="B40" s="3" t="s">
        <v>41</v>
      </c>
      <c r="C40" s="19">
        <v>1</v>
      </c>
      <c r="D40" s="21">
        <f>C40*A40</f>
        <v>1</v>
      </c>
    </row>
    <row r="41" spans="1:4" ht="15.75">
      <c r="A41" s="18">
        <v>1</v>
      </c>
      <c r="B41" s="3" t="s">
        <v>42</v>
      </c>
      <c r="C41" s="22">
        <v>1</v>
      </c>
      <c r="D41" s="23">
        <f>C41*A41</f>
        <v>1</v>
      </c>
    </row>
    <row r="42" spans="1:4" ht="15.75">
      <c r="B42" s="16" t="s">
        <v>43</v>
      </c>
      <c r="C42" s="17"/>
    </row>
    <row r="43" spans="1:4" ht="15" customHeight="1">
      <c r="A43" s="18">
        <v>1</v>
      </c>
      <c r="B43" s="3" t="s">
        <v>44</v>
      </c>
      <c r="C43" s="19">
        <v>1</v>
      </c>
      <c r="D43" s="21">
        <f t="shared" ref="D43:D50" si="0">C43*A43</f>
        <v>1</v>
      </c>
    </row>
    <row r="44" spans="1:4" ht="15" customHeight="1">
      <c r="A44" s="18">
        <v>1</v>
      </c>
      <c r="B44" s="3" t="s">
        <v>45</v>
      </c>
      <c r="C44" s="24">
        <v>1</v>
      </c>
      <c r="D44" s="25">
        <f t="shared" si="0"/>
        <v>1</v>
      </c>
    </row>
    <row r="45" spans="1:4" ht="15" customHeight="1">
      <c r="A45" s="18">
        <v>1</v>
      </c>
      <c r="B45" s="3" t="s">
        <v>46</v>
      </c>
      <c r="C45" s="24">
        <v>1</v>
      </c>
      <c r="D45" s="25">
        <f t="shared" si="0"/>
        <v>1</v>
      </c>
    </row>
    <row r="46" spans="1:4" ht="15" customHeight="1">
      <c r="A46" s="18">
        <v>1</v>
      </c>
      <c r="B46" s="3" t="s">
        <v>47</v>
      </c>
      <c r="C46" s="24">
        <v>1</v>
      </c>
      <c r="D46" s="25">
        <f t="shared" si="0"/>
        <v>1</v>
      </c>
    </row>
    <row r="47" spans="1:4" ht="15" customHeight="1">
      <c r="A47" s="18">
        <v>1</v>
      </c>
      <c r="B47" s="3" t="s">
        <v>48</v>
      </c>
      <c r="C47" s="24">
        <v>1</v>
      </c>
      <c r="D47" s="25">
        <f t="shared" si="0"/>
        <v>1</v>
      </c>
    </row>
    <row r="48" spans="1:4" ht="15" customHeight="1">
      <c r="A48" s="18">
        <v>1</v>
      </c>
      <c r="B48" s="3" t="s">
        <v>49</v>
      </c>
      <c r="C48" s="24">
        <v>1</v>
      </c>
      <c r="D48" s="25">
        <f t="shared" si="0"/>
        <v>1</v>
      </c>
    </row>
    <row r="49" spans="1:4" ht="15.75">
      <c r="A49" s="18">
        <v>1</v>
      </c>
      <c r="B49" s="3" t="s">
        <v>50</v>
      </c>
      <c r="C49" s="24">
        <v>1</v>
      </c>
      <c r="D49" s="25">
        <f t="shared" si="0"/>
        <v>1</v>
      </c>
    </row>
    <row r="50" spans="1:4" ht="15.75">
      <c r="A50" s="18">
        <v>1</v>
      </c>
      <c r="B50" s="3" t="s">
        <v>51</v>
      </c>
      <c r="C50" s="24">
        <v>1</v>
      </c>
      <c r="D50" s="25">
        <f t="shared" si="0"/>
        <v>1</v>
      </c>
    </row>
    <row r="51" spans="1:4" ht="15.75">
      <c r="B51" s="30" t="s">
        <v>52</v>
      </c>
      <c r="C51" s="31">
        <f>SUM(C8:C50)</f>
        <v>33</v>
      </c>
      <c r="D51" s="32">
        <f>SUM(D8:D50)</f>
        <v>30</v>
      </c>
    </row>
    <row r="52" spans="1:4" ht="23.25" customHeight="1">
      <c r="B52" s="30" t="s">
        <v>53</v>
      </c>
      <c r="C52" s="33" t="s">
        <v>54</v>
      </c>
      <c r="D52" s="34">
        <f>ROUNDDOWN(D51*25/C51,0)</f>
        <v>22</v>
      </c>
    </row>
    <row r="54" spans="1:4" ht="20.25">
      <c r="B54" s="15" t="s">
        <v>55</v>
      </c>
    </row>
    <row r="55" spans="1:4" ht="15.75">
      <c r="B55" s="16" t="s">
        <v>56</v>
      </c>
      <c r="C55" s="17"/>
    </row>
    <row r="56" spans="1:4" ht="16.5">
      <c r="A56" s="18">
        <v>1</v>
      </c>
      <c r="B56" s="3" t="s">
        <v>57</v>
      </c>
      <c r="C56" s="35">
        <v>1</v>
      </c>
      <c r="D56" s="34">
        <f>C56*A56</f>
        <v>1</v>
      </c>
    </row>
    <row r="57" spans="1:4" ht="15.75">
      <c r="B57" s="16" t="s">
        <v>58</v>
      </c>
      <c r="C57" s="17"/>
    </row>
    <row r="58" spans="1:4" ht="15.75">
      <c r="A58" s="18">
        <v>1</v>
      </c>
      <c r="B58" s="3" t="s">
        <v>59</v>
      </c>
      <c r="C58" s="35">
        <v>1</v>
      </c>
      <c r="D58" s="36">
        <f>C58*A58</f>
        <v>1</v>
      </c>
    </row>
    <row r="59" spans="1:4" ht="31.5">
      <c r="A59" s="18">
        <v>0</v>
      </c>
      <c r="B59" s="3" t="s">
        <v>60</v>
      </c>
      <c r="C59" s="35">
        <v>1</v>
      </c>
      <c r="D59" s="37">
        <f>C59*A59</f>
        <v>0</v>
      </c>
    </row>
    <row r="60" spans="1:4" ht="15.75">
      <c r="B60" s="16" t="s">
        <v>61</v>
      </c>
      <c r="C60" s="38"/>
    </row>
    <row r="61" spans="1:4" ht="15.75">
      <c r="A61" s="18">
        <v>1</v>
      </c>
      <c r="B61" s="3" t="s">
        <v>62</v>
      </c>
      <c r="C61" s="35">
        <v>1</v>
      </c>
      <c r="D61" s="36">
        <f>C61*A61</f>
        <v>1</v>
      </c>
    </row>
    <row r="62" spans="1:4" ht="15.75">
      <c r="A62" s="18">
        <v>0</v>
      </c>
      <c r="B62" s="3" t="s">
        <v>63</v>
      </c>
      <c r="C62" s="35">
        <v>1</v>
      </c>
      <c r="D62" s="39">
        <f>C62*A62</f>
        <v>0</v>
      </c>
    </row>
    <row r="63" spans="1:4" ht="15.75">
      <c r="A63" s="18">
        <v>0</v>
      </c>
      <c r="B63" s="3" t="s">
        <v>64</v>
      </c>
      <c r="C63" s="35">
        <v>1</v>
      </c>
      <c r="D63" s="39">
        <f>C63*A63</f>
        <v>0</v>
      </c>
    </row>
    <row r="64" spans="1:4" ht="15.75">
      <c r="A64" s="18">
        <v>1</v>
      </c>
      <c r="B64" s="3" t="s">
        <v>65</v>
      </c>
      <c r="C64" s="35">
        <v>1</v>
      </c>
      <c r="D64" s="37">
        <f>C64*A64</f>
        <v>1</v>
      </c>
    </row>
    <row r="65" spans="1:4" ht="15.75">
      <c r="B65" s="16" t="s">
        <v>66</v>
      </c>
      <c r="C65" s="38"/>
    </row>
    <row r="66" spans="1:4" ht="31.5">
      <c r="A66" s="18">
        <v>1</v>
      </c>
      <c r="B66" s="3" t="s">
        <v>67</v>
      </c>
      <c r="C66" s="35">
        <v>1</v>
      </c>
      <c r="D66" s="36">
        <f t="shared" ref="D66:D74" si="1">C66*A66</f>
        <v>1</v>
      </c>
    </row>
    <row r="67" spans="1:4" ht="15.75">
      <c r="A67" s="18">
        <v>1</v>
      </c>
      <c r="B67" s="3" t="s">
        <v>68</v>
      </c>
      <c r="C67" s="35">
        <v>1</v>
      </c>
      <c r="D67" s="39">
        <f t="shared" si="1"/>
        <v>1</v>
      </c>
    </row>
    <row r="68" spans="1:4" ht="15.75">
      <c r="A68" s="18">
        <v>1</v>
      </c>
      <c r="B68" s="3" t="s">
        <v>69</v>
      </c>
      <c r="C68" s="35">
        <v>1</v>
      </c>
      <c r="D68" s="39">
        <f t="shared" si="1"/>
        <v>1</v>
      </c>
    </row>
    <row r="69" spans="1:4" ht="15.75">
      <c r="A69" s="18">
        <v>1</v>
      </c>
      <c r="B69" s="3" t="s">
        <v>70</v>
      </c>
      <c r="C69" s="35">
        <v>1</v>
      </c>
      <c r="D69" s="39">
        <f t="shared" si="1"/>
        <v>1</v>
      </c>
    </row>
    <row r="70" spans="1:4" ht="15.75">
      <c r="A70" s="18">
        <v>1</v>
      </c>
      <c r="B70" s="3" t="s">
        <v>71</v>
      </c>
      <c r="C70" s="35">
        <v>1</v>
      </c>
      <c r="D70" s="39">
        <f t="shared" si="1"/>
        <v>1</v>
      </c>
    </row>
    <row r="71" spans="1:4" ht="15.75">
      <c r="A71" s="18">
        <v>1</v>
      </c>
      <c r="B71" s="3" t="s">
        <v>72</v>
      </c>
      <c r="C71" s="35">
        <v>1</v>
      </c>
      <c r="D71" s="39">
        <f t="shared" si="1"/>
        <v>1</v>
      </c>
    </row>
    <row r="72" spans="1:4" ht="15.75">
      <c r="A72" s="18">
        <v>1</v>
      </c>
      <c r="B72" s="3" t="s">
        <v>73</v>
      </c>
      <c r="C72" s="35">
        <v>1</v>
      </c>
      <c r="D72" s="39">
        <f t="shared" si="1"/>
        <v>1</v>
      </c>
    </row>
    <row r="73" spans="1:4" ht="15.75">
      <c r="A73" s="18">
        <v>1</v>
      </c>
      <c r="B73" s="3" t="s">
        <v>74</v>
      </c>
      <c r="C73" s="35">
        <v>1</v>
      </c>
      <c r="D73" s="39">
        <f t="shared" si="1"/>
        <v>1</v>
      </c>
    </row>
    <row r="74" spans="1:4" ht="15.75">
      <c r="A74" s="18">
        <v>1</v>
      </c>
      <c r="B74" s="3" t="s">
        <v>75</v>
      </c>
      <c r="C74" s="35">
        <v>1</v>
      </c>
      <c r="D74" s="37">
        <f t="shared" si="1"/>
        <v>1</v>
      </c>
    </row>
    <row r="75" spans="1:4" ht="15.75">
      <c r="B75" s="16" t="s">
        <v>76</v>
      </c>
      <c r="C75" s="38"/>
    </row>
    <row r="76" spans="1:4" ht="15.75">
      <c r="A76" s="18">
        <v>1</v>
      </c>
      <c r="B76" s="3" t="s">
        <v>77</v>
      </c>
      <c r="C76" s="35">
        <v>1</v>
      </c>
      <c r="D76" s="36">
        <f t="shared" ref="D76:D82" si="2">C76*A76</f>
        <v>1</v>
      </c>
    </row>
    <row r="77" spans="1:4" ht="15.75">
      <c r="A77" s="18">
        <v>0</v>
      </c>
      <c r="B77" s="3" t="s">
        <v>78</v>
      </c>
      <c r="C77" s="35">
        <v>1</v>
      </c>
      <c r="D77" s="39">
        <f t="shared" si="2"/>
        <v>0</v>
      </c>
    </row>
    <row r="78" spans="1:4" ht="15.75">
      <c r="A78" s="18">
        <v>1</v>
      </c>
      <c r="B78" s="3" t="s">
        <v>79</v>
      </c>
      <c r="C78" s="35">
        <v>1</v>
      </c>
      <c r="D78" s="39">
        <f t="shared" si="2"/>
        <v>1</v>
      </c>
    </row>
    <row r="79" spans="1:4" ht="15.75">
      <c r="A79" s="18">
        <v>1</v>
      </c>
      <c r="B79" s="3" t="s">
        <v>80</v>
      </c>
      <c r="C79" s="35">
        <v>1</v>
      </c>
      <c r="D79" s="39">
        <f t="shared" si="2"/>
        <v>1</v>
      </c>
    </row>
    <row r="80" spans="1:4" ht="15.75">
      <c r="A80" s="18">
        <v>1</v>
      </c>
      <c r="B80" s="3" t="s">
        <v>81</v>
      </c>
      <c r="C80" s="35">
        <v>1</v>
      </c>
      <c r="D80" s="39">
        <f t="shared" si="2"/>
        <v>1</v>
      </c>
    </row>
    <row r="81" spans="1:4" ht="15.75">
      <c r="A81" s="18">
        <v>0</v>
      </c>
      <c r="B81" s="3" t="s">
        <v>82</v>
      </c>
      <c r="C81" s="35">
        <v>1</v>
      </c>
      <c r="D81" s="39">
        <f t="shared" si="2"/>
        <v>0</v>
      </c>
    </row>
    <row r="82" spans="1:4" ht="15.75">
      <c r="A82" s="18">
        <v>1</v>
      </c>
      <c r="B82" s="3" t="s">
        <v>83</v>
      </c>
      <c r="C82" s="35">
        <v>1</v>
      </c>
      <c r="D82" s="37">
        <f t="shared" si="2"/>
        <v>1</v>
      </c>
    </row>
    <row r="83" spans="1:4" ht="15.75">
      <c r="B83" s="16" t="s">
        <v>84</v>
      </c>
      <c r="C83" s="38"/>
    </row>
    <row r="84" spans="1:4" ht="16.5">
      <c r="A84" s="18">
        <v>1</v>
      </c>
      <c r="B84" s="3" t="s">
        <v>85</v>
      </c>
      <c r="C84" s="35">
        <v>1</v>
      </c>
      <c r="D84" s="36">
        <f t="shared" ref="D84:D92" si="3">C84*A84</f>
        <v>1</v>
      </c>
    </row>
    <row r="85" spans="1:4" ht="31.5">
      <c r="A85" s="18">
        <v>0</v>
      </c>
      <c r="B85" s="3" t="s">
        <v>86</v>
      </c>
      <c r="C85" s="35">
        <v>1</v>
      </c>
      <c r="D85" s="39">
        <f t="shared" si="3"/>
        <v>0</v>
      </c>
    </row>
    <row r="86" spans="1:4" ht="15.75">
      <c r="A86" s="18">
        <v>1</v>
      </c>
      <c r="B86" s="3" t="s">
        <v>87</v>
      </c>
      <c r="C86" s="35">
        <v>1</v>
      </c>
      <c r="D86" s="39">
        <f t="shared" si="3"/>
        <v>1</v>
      </c>
    </row>
    <row r="87" spans="1:4" ht="15.75">
      <c r="A87" s="18">
        <v>0</v>
      </c>
      <c r="B87" s="3" t="s">
        <v>88</v>
      </c>
      <c r="C87" s="35">
        <v>1</v>
      </c>
      <c r="D87" s="39">
        <f t="shared" si="3"/>
        <v>0</v>
      </c>
    </row>
    <row r="88" spans="1:4" ht="15.75">
      <c r="A88" s="18">
        <v>1</v>
      </c>
      <c r="B88" s="3" t="s">
        <v>89</v>
      </c>
      <c r="C88" s="35">
        <v>1</v>
      </c>
      <c r="D88" s="39">
        <f t="shared" si="3"/>
        <v>1</v>
      </c>
    </row>
    <row r="89" spans="1:4" ht="31.5">
      <c r="A89" s="18">
        <v>1</v>
      </c>
      <c r="B89" s="3" t="s">
        <v>90</v>
      </c>
      <c r="C89" s="35">
        <v>1</v>
      </c>
      <c r="D89" s="39">
        <f t="shared" si="3"/>
        <v>1</v>
      </c>
    </row>
    <row r="90" spans="1:4" ht="15.75">
      <c r="A90" s="18">
        <v>1</v>
      </c>
      <c r="B90" s="3" t="s">
        <v>91</v>
      </c>
      <c r="C90" s="35">
        <v>1</v>
      </c>
      <c r="D90" s="39">
        <f t="shared" si="3"/>
        <v>1</v>
      </c>
    </row>
    <row r="91" spans="1:4" ht="15.75">
      <c r="A91" s="18">
        <v>1</v>
      </c>
      <c r="B91" s="3" t="s">
        <v>92</v>
      </c>
      <c r="C91" s="35">
        <v>1</v>
      </c>
      <c r="D91" s="39">
        <f t="shared" si="3"/>
        <v>1</v>
      </c>
    </row>
    <row r="92" spans="1:4" ht="15.75">
      <c r="A92" s="18">
        <v>1</v>
      </c>
      <c r="B92" s="3" t="s">
        <v>93</v>
      </c>
      <c r="C92" s="35">
        <v>1</v>
      </c>
      <c r="D92" s="37">
        <f t="shared" si="3"/>
        <v>1</v>
      </c>
    </row>
    <row r="93" spans="1:4" ht="15.75">
      <c r="B93" s="16" t="s">
        <v>94</v>
      </c>
      <c r="C93" s="38"/>
    </row>
    <row r="94" spans="1:4" ht="15.75">
      <c r="A94" s="18">
        <v>0</v>
      </c>
      <c r="B94" s="3" t="s">
        <v>95</v>
      </c>
      <c r="C94" s="35">
        <v>1</v>
      </c>
      <c r="D94" s="36">
        <f>C94*A94</f>
        <v>0</v>
      </c>
    </row>
    <row r="95" spans="1:4" ht="15.75">
      <c r="A95" s="18">
        <v>0</v>
      </c>
      <c r="B95" s="3" t="s">
        <v>96</v>
      </c>
      <c r="C95" s="35">
        <v>1</v>
      </c>
      <c r="D95" s="39">
        <f>C95*A95</f>
        <v>0</v>
      </c>
    </row>
    <row r="96" spans="1:4" ht="15.75">
      <c r="A96" s="18">
        <v>0</v>
      </c>
      <c r="B96" s="3" t="s">
        <v>97</v>
      </c>
      <c r="C96" s="35">
        <v>1</v>
      </c>
      <c r="D96" s="39">
        <f>C96*A96</f>
        <v>0</v>
      </c>
    </row>
    <row r="97" spans="1:4" ht="15.75">
      <c r="A97" s="18">
        <v>0</v>
      </c>
      <c r="B97" s="3" t="s">
        <v>98</v>
      </c>
      <c r="C97" s="35">
        <v>1</v>
      </c>
      <c r="D97" s="39">
        <f>C97*A97</f>
        <v>0</v>
      </c>
    </row>
    <row r="98" spans="1:4" ht="15.75">
      <c r="A98" s="18">
        <v>0</v>
      </c>
      <c r="B98" s="3" t="s">
        <v>99</v>
      </c>
      <c r="C98" s="35">
        <v>1</v>
      </c>
      <c r="D98" s="37">
        <f>C98*A98</f>
        <v>0</v>
      </c>
    </row>
    <row r="99" spans="1:4" ht="15.75">
      <c r="B99" s="30" t="s">
        <v>52</v>
      </c>
      <c r="C99" s="31">
        <f>SUM(C56:C98)</f>
        <v>37</v>
      </c>
      <c r="D99" s="34">
        <f>SUM(D56:D98)</f>
        <v>25</v>
      </c>
    </row>
    <row r="100" spans="1:4" ht="18.75" customHeight="1">
      <c r="B100" s="30" t="s">
        <v>100</v>
      </c>
      <c r="C100" s="33" t="s">
        <v>101</v>
      </c>
      <c r="D100" s="34">
        <f>ROUNDDOWN(D99*20/C99,0)</f>
        <v>13</v>
      </c>
    </row>
    <row r="102" spans="1:4" ht="20.25">
      <c r="B102" s="15" t="s">
        <v>102</v>
      </c>
    </row>
    <row r="103" spans="1:4" ht="16.5">
      <c r="B103" s="16" t="s">
        <v>103</v>
      </c>
      <c r="C103" s="38"/>
    </row>
    <row r="104" spans="1:4" ht="48">
      <c r="A104" s="18">
        <v>0</v>
      </c>
      <c r="B104" s="3" t="s">
        <v>104</v>
      </c>
      <c r="C104" s="35">
        <v>1</v>
      </c>
      <c r="D104" s="34">
        <f>C104*A104</f>
        <v>0</v>
      </c>
    </row>
    <row r="105" spans="1:4" ht="15.75">
      <c r="B105" s="16" t="s">
        <v>105</v>
      </c>
      <c r="C105" s="38"/>
    </row>
    <row r="106" spans="1:4" ht="31.5">
      <c r="A106" s="18">
        <v>1</v>
      </c>
      <c r="B106" s="3" t="s">
        <v>106</v>
      </c>
      <c r="C106" s="35">
        <v>1</v>
      </c>
      <c r="D106" s="34">
        <f>C106*A106</f>
        <v>1</v>
      </c>
    </row>
    <row r="107" spans="1:4" ht="15.75">
      <c r="B107" s="16" t="s">
        <v>107</v>
      </c>
      <c r="C107" s="38"/>
    </row>
    <row r="108" spans="1:4" ht="31.5">
      <c r="A108" s="18">
        <v>1</v>
      </c>
      <c r="B108" s="3" t="s">
        <v>108</v>
      </c>
      <c r="C108" s="35">
        <v>1</v>
      </c>
      <c r="D108" s="34">
        <f>C108*A108</f>
        <v>1</v>
      </c>
    </row>
    <row r="109" spans="1:4" ht="15.75">
      <c r="B109" s="16" t="s">
        <v>109</v>
      </c>
      <c r="C109" s="38"/>
    </row>
    <row r="110" spans="1:4" ht="31.5">
      <c r="A110" s="18">
        <v>0</v>
      </c>
      <c r="B110" s="3" t="s">
        <v>110</v>
      </c>
      <c r="C110" s="35">
        <v>1</v>
      </c>
      <c r="D110" s="34">
        <f>C110*A110</f>
        <v>0</v>
      </c>
    </row>
    <row r="111" spans="1:4" ht="15.75">
      <c r="B111" s="16" t="s">
        <v>111</v>
      </c>
      <c r="C111" s="38"/>
    </row>
    <row r="112" spans="1:4" ht="31.5">
      <c r="A112" s="18">
        <v>1</v>
      </c>
      <c r="B112" s="3" t="s">
        <v>112</v>
      </c>
      <c r="C112" s="35">
        <v>1</v>
      </c>
      <c r="D112" s="34">
        <f>C112*A112</f>
        <v>1</v>
      </c>
    </row>
    <row r="113" spans="1:4" ht="15.75">
      <c r="B113" s="16" t="s">
        <v>113</v>
      </c>
      <c r="C113" s="38"/>
    </row>
    <row r="114" spans="1:4" ht="31.5">
      <c r="A114" s="18">
        <v>1</v>
      </c>
      <c r="B114" s="3" t="s">
        <v>114</v>
      </c>
      <c r="C114" s="35">
        <v>1</v>
      </c>
      <c r="D114" s="34">
        <f>C114*A114</f>
        <v>1</v>
      </c>
    </row>
    <row r="115" spans="1:4" ht="15.75">
      <c r="B115" s="16" t="s">
        <v>115</v>
      </c>
      <c r="C115" s="38"/>
    </row>
    <row r="116" spans="1:4" ht="31.5">
      <c r="A116" s="18">
        <v>1</v>
      </c>
      <c r="B116" s="3" t="s">
        <v>116</v>
      </c>
      <c r="C116" s="35">
        <v>1</v>
      </c>
      <c r="D116" s="34">
        <f>C116*A116</f>
        <v>1</v>
      </c>
    </row>
    <row r="117" spans="1:4" ht="15.75">
      <c r="B117" s="16" t="s">
        <v>117</v>
      </c>
      <c r="C117" s="38"/>
    </row>
    <row r="118" spans="1:4" ht="31.5">
      <c r="A118" s="18">
        <v>1</v>
      </c>
      <c r="B118" s="3" t="s">
        <v>118</v>
      </c>
      <c r="C118" s="35">
        <v>1</v>
      </c>
      <c r="D118" s="36">
        <f>C118*A118</f>
        <v>1</v>
      </c>
    </row>
    <row r="119" spans="1:4" ht="15.75">
      <c r="A119" s="18">
        <v>1</v>
      </c>
      <c r="B119" s="3" t="s">
        <v>119</v>
      </c>
      <c r="C119" s="35">
        <v>1</v>
      </c>
      <c r="D119" s="37">
        <f>C119*A119</f>
        <v>1</v>
      </c>
    </row>
    <row r="120" spans="1:4" ht="15.75">
      <c r="B120" s="16" t="s">
        <v>120</v>
      </c>
      <c r="C120" s="38"/>
    </row>
    <row r="121" spans="1:4" ht="31.5">
      <c r="A121" s="18">
        <v>1</v>
      </c>
      <c r="B121" s="3" t="s">
        <v>121</v>
      </c>
      <c r="C121" s="35">
        <v>1</v>
      </c>
      <c r="D121" s="36">
        <f>C121*A121</f>
        <v>1</v>
      </c>
    </row>
    <row r="122" spans="1:4" ht="15.75">
      <c r="A122" s="18">
        <v>1</v>
      </c>
      <c r="B122" s="3" t="s">
        <v>119</v>
      </c>
      <c r="C122" s="35">
        <v>1</v>
      </c>
      <c r="D122" s="37">
        <f>C122*A122</f>
        <v>1</v>
      </c>
    </row>
    <row r="123" spans="1:4" ht="15.75">
      <c r="B123" s="16" t="s">
        <v>122</v>
      </c>
      <c r="C123" s="38"/>
    </row>
    <row r="124" spans="1:4" ht="31.5">
      <c r="A124" s="18">
        <v>1</v>
      </c>
      <c r="B124" s="3" t="s">
        <v>123</v>
      </c>
      <c r="C124" s="35">
        <v>1</v>
      </c>
      <c r="D124" s="36">
        <f>C124*A124</f>
        <v>1</v>
      </c>
    </row>
    <row r="125" spans="1:4" ht="15.75">
      <c r="A125" s="18">
        <v>1</v>
      </c>
      <c r="B125" s="3" t="s">
        <v>124</v>
      </c>
      <c r="C125" s="35">
        <v>1</v>
      </c>
      <c r="D125" s="37">
        <f>C125*A125</f>
        <v>1</v>
      </c>
    </row>
    <row r="126" spans="1:4" ht="15.75">
      <c r="B126" s="16" t="s">
        <v>125</v>
      </c>
      <c r="C126" s="38"/>
    </row>
    <row r="127" spans="1:4" ht="31.5">
      <c r="A127" s="18">
        <v>1</v>
      </c>
      <c r="B127" s="3" t="s">
        <v>126</v>
      </c>
      <c r="C127" s="35">
        <v>1</v>
      </c>
      <c r="D127" s="34">
        <f>C127*A127</f>
        <v>1</v>
      </c>
    </row>
    <row r="128" spans="1:4" ht="15.75">
      <c r="B128" s="16" t="s">
        <v>127</v>
      </c>
      <c r="C128" s="17"/>
    </row>
    <row r="129" spans="1:4" ht="15.75">
      <c r="A129" s="40">
        <v>0</v>
      </c>
      <c r="B129" s="3" t="s">
        <v>128</v>
      </c>
      <c r="C129" s="35">
        <v>1</v>
      </c>
      <c r="D129" s="36">
        <f t="shared" ref="D129:D138" si="4">C129*A129</f>
        <v>0</v>
      </c>
    </row>
    <row r="130" spans="1:4" ht="15.75">
      <c r="A130" s="18">
        <v>1</v>
      </c>
      <c r="B130" s="3" t="s">
        <v>129</v>
      </c>
      <c r="C130" s="35">
        <v>1</v>
      </c>
      <c r="D130" s="39">
        <f t="shared" si="4"/>
        <v>1</v>
      </c>
    </row>
    <row r="131" spans="1:4" ht="15.75">
      <c r="A131" s="18">
        <v>1</v>
      </c>
      <c r="B131" s="3" t="s">
        <v>130</v>
      </c>
      <c r="C131" s="35">
        <v>1</v>
      </c>
      <c r="D131" s="39">
        <f t="shared" si="4"/>
        <v>1</v>
      </c>
    </row>
    <row r="132" spans="1:4" ht="15.75">
      <c r="A132" s="18">
        <v>1</v>
      </c>
      <c r="B132" s="3" t="s">
        <v>131</v>
      </c>
      <c r="C132" s="35">
        <v>1</v>
      </c>
      <c r="D132" s="39">
        <f t="shared" si="4"/>
        <v>1</v>
      </c>
    </row>
    <row r="133" spans="1:4" ht="15.75">
      <c r="A133" s="18">
        <v>1</v>
      </c>
      <c r="B133" s="3" t="s">
        <v>132</v>
      </c>
      <c r="C133" s="35">
        <v>1</v>
      </c>
      <c r="D133" s="39">
        <f t="shared" si="4"/>
        <v>1</v>
      </c>
    </row>
    <row r="134" spans="1:4" ht="15.75">
      <c r="A134" s="18">
        <v>0</v>
      </c>
      <c r="B134" s="3" t="s">
        <v>133</v>
      </c>
      <c r="C134" s="35">
        <v>1</v>
      </c>
      <c r="D134" s="39">
        <f t="shared" si="4"/>
        <v>0</v>
      </c>
    </row>
    <row r="135" spans="1:4" ht="15.75">
      <c r="A135" s="18">
        <v>1</v>
      </c>
      <c r="B135" s="3" t="s">
        <v>134</v>
      </c>
      <c r="C135" s="35">
        <v>1</v>
      </c>
      <c r="D135" s="39">
        <f t="shared" si="4"/>
        <v>1</v>
      </c>
    </row>
    <row r="136" spans="1:4" ht="15.75">
      <c r="A136" s="18">
        <v>1</v>
      </c>
      <c r="B136" s="3" t="s">
        <v>135</v>
      </c>
      <c r="C136" s="35">
        <v>1</v>
      </c>
      <c r="D136" s="39">
        <f t="shared" si="4"/>
        <v>1</v>
      </c>
    </row>
    <row r="137" spans="1:4" ht="15.75">
      <c r="A137" s="18">
        <v>1</v>
      </c>
      <c r="B137" s="3" t="s">
        <v>136</v>
      </c>
      <c r="C137" s="35">
        <v>1</v>
      </c>
      <c r="D137" s="39">
        <f t="shared" si="4"/>
        <v>1</v>
      </c>
    </row>
    <row r="138" spans="1:4" ht="15.75">
      <c r="A138" s="18">
        <v>1</v>
      </c>
      <c r="B138" s="3" t="s">
        <v>137</v>
      </c>
      <c r="C138" s="35">
        <v>1</v>
      </c>
      <c r="D138" s="29">
        <f t="shared" si="4"/>
        <v>1</v>
      </c>
    </row>
    <row r="139" spans="1:4" ht="15.75">
      <c r="B139" s="16" t="s">
        <v>138</v>
      </c>
      <c r="C139" s="17"/>
    </row>
    <row r="140" spans="1:4" ht="15.75">
      <c r="A140" s="18">
        <v>0</v>
      </c>
      <c r="B140" s="3" t="s">
        <v>139</v>
      </c>
      <c r="C140" s="35">
        <v>1</v>
      </c>
      <c r="D140" s="34">
        <f>C140*A140</f>
        <v>0</v>
      </c>
    </row>
    <row r="141" spans="1:4" ht="15.75">
      <c r="B141" s="30" t="s">
        <v>140</v>
      </c>
      <c r="C141" s="31">
        <f>SUM(C104:C140)</f>
        <v>25</v>
      </c>
      <c r="D141" s="34">
        <f>SUM(D104:D140)</f>
        <v>20</v>
      </c>
    </row>
    <row r="143" spans="1:4" ht="20.25">
      <c r="B143" s="15" t="s">
        <v>141</v>
      </c>
    </row>
    <row r="144" spans="1:4" ht="15.75">
      <c r="B144" s="16" t="s">
        <v>142</v>
      </c>
      <c r="C144" s="17"/>
    </row>
    <row r="145" spans="1:4" ht="16.5">
      <c r="A145" s="18">
        <v>1</v>
      </c>
      <c r="B145" s="3" t="s">
        <v>143</v>
      </c>
      <c r="C145" s="19">
        <v>1</v>
      </c>
      <c r="D145" s="21">
        <f>C145*A145</f>
        <v>1</v>
      </c>
    </row>
    <row r="146" spans="1:4" ht="31.5">
      <c r="A146" s="18">
        <v>1</v>
      </c>
      <c r="B146" s="3" t="s">
        <v>144</v>
      </c>
      <c r="C146" s="24">
        <v>1</v>
      </c>
      <c r="D146" s="25">
        <f>C146*A146</f>
        <v>1</v>
      </c>
    </row>
    <row r="147" spans="1:4" ht="15.75">
      <c r="A147" s="18">
        <v>0</v>
      </c>
      <c r="B147" s="3" t="s">
        <v>145</v>
      </c>
      <c r="C147" s="24">
        <v>1</v>
      </c>
      <c r="D147" s="29">
        <f>C147*A147</f>
        <v>0</v>
      </c>
    </row>
    <row r="148" spans="1:4" ht="15.75">
      <c r="B148" s="30" t="s">
        <v>146</v>
      </c>
      <c r="C148" s="17"/>
    </row>
    <row r="149" spans="1:4" ht="15" customHeight="1">
      <c r="A149" s="18">
        <v>1</v>
      </c>
      <c r="B149" s="3" t="s">
        <v>147</v>
      </c>
      <c r="C149" s="19">
        <v>1</v>
      </c>
      <c r="D149" s="21">
        <f>C149*A149</f>
        <v>1</v>
      </c>
    </row>
    <row r="150" spans="1:4" ht="15" customHeight="1">
      <c r="A150" s="18">
        <v>1</v>
      </c>
      <c r="B150" s="3" t="s">
        <v>148</v>
      </c>
      <c r="C150" s="24">
        <v>1</v>
      </c>
      <c r="D150" s="25">
        <f>C150*A150</f>
        <v>1</v>
      </c>
    </row>
    <row r="151" spans="1:4" ht="15" customHeight="1">
      <c r="A151" s="18">
        <v>1</v>
      </c>
      <c r="B151" s="3" t="s">
        <v>149</v>
      </c>
      <c r="C151" s="24">
        <v>1</v>
      </c>
      <c r="D151" s="29">
        <f>C151*A151</f>
        <v>1</v>
      </c>
    </row>
    <row r="152" spans="1:4" ht="15.75">
      <c r="B152" s="30" t="s">
        <v>150</v>
      </c>
      <c r="C152" s="17"/>
    </row>
    <row r="153" spans="1:4" ht="15.75">
      <c r="A153" s="18">
        <v>1</v>
      </c>
      <c r="B153" s="3" t="s">
        <v>151</v>
      </c>
      <c r="C153" s="19">
        <v>1</v>
      </c>
      <c r="D153" s="21">
        <f>C153*A153</f>
        <v>1</v>
      </c>
    </row>
    <row r="154" spans="1:4" ht="15" customHeight="1">
      <c r="A154" s="18">
        <v>0</v>
      </c>
      <c r="B154" s="3" t="s">
        <v>152</v>
      </c>
      <c r="C154" s="24">
        <v>1</v>
      </c>
      <c r="D154" s="25">
        <f>C154*A154</f>
        <v>0</v>
      </c>
    </row>
    <row r="155" spans="1:4" ht="15" customHeight="1">
      <c r="A155" s="18">
        <v>0</v>
      </c>
      <c r="B155" s="3" t="s">
        <v>153</v>
      </c>
      <c r="C155" s="24">
        <v>1</v>
      </c>
      <c r="D155" s="29">
        <f>C155*A155</f>
        <v>0</v>
      </c>
    </row>
    <row r="156" spans="1:4" ht="15.75">
      <c r="B156" s="30" t="s">
        <v>154</v>
      </c>
      <c r="C156" s="17"/>
    </row>
    <row r="157" spans="1:4" ht="15" customHeight="1">
      <c r="A157" s="18">
        <v>1</v>
      </c>
      <c r="B157" s="3" t="s">
        <v>155</v>
      </c>
      <c r="C157" s="19">
        <v>1</v>
      </c>
      <c r="D157" s="21">
        <f>C157*A157</f>
        <v>1</v>
      </c>
    </row>
    <row r="158" spans="1:4" ht="15" customHeight="1">
      <c r="A158" s="18">
        <v>1</v>
      </c>
      <c r="B158" s="3" t="s">
        <v>156</v>
      </c>
      <c r="C158" s="24">
        <v>1</v>
      </c>
      <c r="D158" s="25">
        <f>C158*A158</f>
        <v>1</v>
      </c>
    </row>
    <row r="159" spans="1:4" ht="15" customHeight="1">
      <c r="A159" s="18">
        <v>1</v>
      </c>
      <c r="B159" s="3" t="s">
        <v>157</v>
      </c>
      <c r="C159" s="24">
        <v>1</v>
      </c>
      <c r="D159" s="29">
        <f>C159*A159</f>
        <v>1</v>
      </c>
    </row>
    <row r="160" spans="1:4" ht="15.75">
      <c r="B160" s="30" t="s">
        <v>158</v>
      </c>
      <c r="C160" s="17"/>
    </row>
    <row r="161" spans="1:4" ht="15" customHeight="1">
      <c r="A161" s="18">
        <v>1</v>
      </c>
      <c r="B161" s="3" t="s">
        <v>155</v>
      </c>
      <c r="C161" s="19">
        <v>1</v>
      </c>
      <c r="D161" s="21">
        <f>C161*A161</f>
        <v>1</v>
      </c>
    </row>
    <row r="162" spans="1:4" ht="15.75">
      <c r="A162" s="18">
        <v>0</v>
      </c>
      <c r="B162" s="3" t="s">
        <v>159</v>
      </c>
      <c r="C162" s="24">
        <v>1</v>
      </c>
      <c r="D162" s="25">
        <f>C162*A162</f>
        <v>0</v>
      </c>
    </row>
    <row r="163" spans="1:4" ht="15" customHeight="1">
      <c r="A163" s="18">
        <v>1</v>
      </c>
      <c r="B163" s="3" t="s">
        <v>160</v>
      </c>
      <c r="C163" s="24">
        <v>1</v>
      </c>
      <c r="D163" s="25">
        <f>C163*A163</f>
        <v>1</v>
      </c>
    </row>
    <row r="164" spans="1:4" ht="15" customHeight="1">
      <c r="A164" s="18">
        <v>0</v>
      </c>
      <c r="B164" s="3" t="s">
        <v>153</v>
      </c>
      <c r="C164" s="24">
        <v>1</v>
      </c>
      <c r="D164" s="29">
        <f>C164*A164</f>
        <v>0</v>
      </c>
    </row>
    <row r="165" spans="1:4" ht="15.75">
      <c r="B165" s="30" t="s">
        <v>161</v>
      </c>
      <c r="C165" s="17"/>
    </row>
    <row r="166" spans="1:4" ht="15" customHeight="1">
      <c r="A166" s="18">
        <v>0</v>
      </c>
      <c r="B166" s="3" t="s">
        <v>162</v>
      </c>
      <c r="C166" s="19">
        <v>1</v>
      </c>
      <c r="D166" s="21">
        <f>C166*A166</f>
        <v>0</v>
      </c>
    </row>
    <row r="167" spans="1:4" ht="31.5">
      <c r="A167" s="18">
        <v>0</v>
      </c>
      <c r="B167" s="3" t="s">
        <v>163</v>
      </c>
      <c r="C167" s="24">
        <v>1</v>
      </c>
      <c r="D167" s="25">
        <f>C167*A167</f>
        <v>0</v>
      </c>
    </row>
    <row r="168" spans="1:4" ht="31.5">
      <c r="A168" s="18">
        <v>0</v>
      </c>
      <c r="B168" s="3" t="s">
        <v>164</v>
      </c>
      <c r="C168" s="24">
        <v>1</v>
      </c>
      <c r="D168" s="25">
        <f>C168*A168</f>
        <v>0</v>
      </c>
    </row>
    <row r="169" spans="1:4" ht="15" customHeight="1">
      <c r="A169" s="18">
        <v>0</v>
      </c>
      <c r="B169" s="3" t="s">
        <v>165</v>
      </c>
      <c r="C169" s="22">
        <v>1</v>
      </c>
      <c r="D169" s="25">
        <f>C169*A169</f>
        <v>0</v>
      </c>
    </row>
    <row r="170" spans="1:4" ht="15.75">
      <c r="B170" s="30" t="s">
        <v>52</v>
      </c>
      <c r="C170" s="31">
        <f>SUM(C145:C169)</f>
        <v>20</v>
      </c>
      <c r="D170" s="34">
        <f>SUM(D145:D169)</f>
        <v>11</v>
      </c>
    </row>
    <row r="171" spans="1:4" ht="15.75">
      <c r="B171" s="41" t="s">
        <v>166</v>
      </c>
      <c r="C171" s="42">
        <f>C170*15/C170</f>
        <v>15</v>
      </c>
      <c r="D171" s="34">
        <f>ROUNDDOWN(D170*15/C170,0)</f>
        <v>8</v>
      </c>
    </row>
    <row r="173" spans="1:4" ht="20.25">
      <c r="B173" s="15" t="s">
        <v>167</v>
      </c>
    </row>
    <row r="174" spans="1:4" ht="16.5">
      <c r="B174" s="43" t="s">
        <v>168</v>
      </c>
      <c r="C174" s="38"/>
    </row>
    <row r="175" spans="1:4" ht="16.5">
      <c r="A175" s="18">
        <v>1</v>
      </c>
      <c r="B175" s="44" t="s">
        <v>169</v>
      </c>
      <c r="C175" s="35">
        <v>1</v>
      </c>
      <c r="D175" s="34">
        <f>C175*A175</f>
        <v>1</v>
      </c>
    </row>
    <row r="176" spans="1:4" ht="15.75">
      <c r="B176" s="43" t="s">
        <v>170</v>
      </c>
      <c r="C176" s="38"/>
    </row>
    <row r="177" spans="1:4" ht="31.5">
      <c r="A177" s="18">
        <v>1</v>
      </c>
      <c r="B177" s="3" t="s">
        <v>171</v>
      </c>
      <c r="C177" s="35">
        <v>1</v>
      </c>
      <c r="D177" s="36">
        <f>C177*A177</f>
        <v>1</v>
      </c>
    </row>
    <row r="178" spans="1:4" ht="31.5">
      <c r="A178" s="18">
        <v>0</v>
      </c>
      <c r="B178" s="3" t="s">
        <v>172</v>
      </c>
      <c r="C178" s="35">
        <v>1</v>
      </c>
      <c r="D178" s="37">
        <f>C178*A178</f>
        <v>0</v>
      </c>
    </row>
    <row r="179" spans="1:4" ht="15.75">
      <c r="B179" s="43" t="s">
        <v>173</v>
      </c>
      <c r="C179" s="38"/>
    </row>
    <row r="180" spans="1:4" ht="15.75">
      <c r="A180" s="18">
        <v>1</v>
      </c>
      <c r="B180" s="3" t="s">
        <v>174</v>
      </c>
      <c r="C180" s="35">
        <v>1</v>
      </c>
      <c r="D180" s="36">
        <f>C180*A180</f>
        <v>1</v>
      </c>
    </row>
    <row r="181" spans="1:4" ht="15.75">
      <c r="A181" s="18">
        <v>1</v>
      </c>
      <c r="B181" s="3" t="s">
        <v>175</v>
      </c>
      <c r="C181" s="35">
        <v>1</v>
      </c>
      <c r="D181" s="37">
        <f>C181*A181</f>
        <v>1</v>
      </c>
    </row>
    <row r="182" spans="1:4" ht="15.75">
      <c r="B182" s="43" t="s">
        <v>176</v>
      </c>
      <c r="C182" s="38"/>
    </row>
    <row r="183" spans="1:4" ht="15.75">
      <c r="A183" s="18">
        <v>1</v>
      </c>
      <c r="B183" s="3" t="s">
        <v>177</v>
      </c>
      <c r="C183" s="35">
        <v>1</v>
      </c>
      <c r="D183" s="36">
        <f>C183*A183</f>
        <v>1</v>
      </c>
    </row>
    <row r="184" spans="1:4" ht="15.75">
      <c r="A184" s="18">
        <v>1</v>
      </c>
      <c r="B184" s="3" t="s">
        <v>178</v>
      </c>
      <c r="C184" s="35">
        <v>2</v>
      </c>
      <c r="D184" s="39">
        <f>C184*A184</f>
        <v>2</v>
      </c>
    </row>
    <row r="185" spans="1:4" ht="31.5">
      <c r="A185" s="18">
        <v>1</v>
      </c>
      <c r="B185" s="3" t="s">
        <v>179</v>
      </c>
      <c r="C185" s="35">
        <v>1</v>
      </c>
      <c r="D185" s="37">
        <f>C185*A185</f>
        <v>1</v>
      </c>
    </row>
    <row r="186" spans="1:4" ht="15.75">
      <c r="B186" s="16" t="s">
        <v>180</v>
      </c>
      <c r="C186" s="38"/>
    </row>
    <row r="187" spans="1:4" ht="31.5">
      <c r="A187" s="18">
        <v>1</v>
      </c>
      <c r="B187" s="45" t="s">
        <v>181</v>
      </c>
      <c r="C187" s="35">
        <v>1</v>
      </c>
      <c r="D187" s="36">
        <f>C187*A187</f>
        <v>1</v>
      </c>
    </row>
    <row r="188" spans="1:4" ht="15.75">
      <c r="A188" s="18">
        <v>1</v>
      </c>
      <c r="B188" s="3" t="s">
        <v>182</v>
      </c>
      <c r="C188" s="35">
        <v>1</v>
      </c>
      <c r="D188" s="39">
        <f>C188*A188</f>
        <v>1</v>
      </c>
    </row>
    <row r="189" spans="1:4" ht="15.75">
      <c r="A189" s="18">
        <v>0</v>
      </c>
      <c r="B189" s="3" t="s">
        <v>183</v>
      </c>
      <c r="C189" s="35">
        <v>1</v>
      </c>
      <c r="D189" s="39">
        <f>C189*A189</f>
        <v>0</v>
      </c>
    </row>
    <row r="190" spans="1:4" ht="15.75">
      <c r="A190" s="18">
        <v>0</v>
      </c>
      <c r="B190" s="3" t="s">
        <v>184</v>
      </c>
      <c r="C190" s="35">
        <v>1</v>
      </c>
      <c r="D190" s="39">
        <f>C190*A190</f>
        <v>0</v>
      </c>
    </row>
    <row r="191" spans="1:4" ht="15.75">
      <c r="A191" s="18">
        <v>0</v>
      </c>
      <c r="B191" s="46" t="s">
        <v>185</v>
      </c>
      <c r="C191" s="47">
        <v>1</v>
      </c>
      <c r="D191" s="37">
        <f>C191*A191</f>
        <v>0</v>
      </c>
    </row>
    <row r="192" spans="1:4" ht="15.75">
      <c r="B192" s="48" t="s">
        <v>186</v>
      </c>
      <c r="C192" s="49"/>
    </row>
    <row r="193" spans="1:4" ht="15.75">
      <c r="A193" s="18">
        <v>0</v>
      </c>
      <c r="B193" s="3" t="s">
        <v>187</v>
      </c>
      <c r="C193" s="35">
        <v>1</v>
      </c>
      <c r="D193" s="36">
        <f>C193*A193</f>
        <v>0</v>
      </c>
    </row>
    <row r="194" spans="1:4" ht="15.75">
      <c r="A194" s="18">
        <v>0</v>
      </c>
      <c r="B194" s="3" t="s">
        <v>188</v>
      </c>
      <c r="C194" s="35">
        <v>1</v>
      </c>
      <c r="D194" s="39">
        <f>C194*A194</f>
        <v>0</v>
      </c>
    </row>
    <row r="195" spans="1:4" ht="15.75">
      <c r="A195" s="18">
        <v>0</v>
      </c>
      <c r="B195" s="3" t="s">
        <v>189</v>
      </c>
      <c r="C195" s="35">
        <v>1</v>
      </c>
      <c r="D195" s="37">
        <f>C195*A195</f>
        <v>0</v>
      </c>
    </row>
    <row r="196" spans="1:4" ht="15.75">
      <c r="B196" s="30" t="s">
        <v>52</v>
      </c>
      <c r="C196" s="31">
        <f>SUM(C175:C195)</f>
        <v>17</v>
      </c>
      <c r="D196" s="34">
        <f>SUM(D175:D195)</f>
        <v>10</v>
      </c>
    </row>
    <row r="197" spans="1:4" ht="15.75">
      <c r="B197" s="41" t="s">
        <v>190</v>
      </c>
      <c r="C197" s="42">
        <f>C196*15/C196</f>
        <v>15</v>
      </c>
      <c r="D197" s="34">
        <f>ROUNDDOWN(D196*15/C196,0)</f>
        <v>8</v>
      </c>
    </row>
    <row r="199" spans="1:4" ht="21">
      <c r="B199" s="50" t="str">
        <f>B6</f>
        <v>1. Padel</v>
      </c>
      <c r="C199" s="51">
        <v>25</v>
      </c>
      <c r="D199" s="52">
        <f>D52</f>
        <v>22</v>
      </c>
    </row>
    <row r="200" spans="1:4" ht="21">
      <c r="B200" s="50" t="str">
        <f>B54</f>
        <v>2. A napozás</v>
      </c>
      <c r="C200" s="51">
        <v>20</v>
      </c>
      <c r="D200" s="52">
        <f>D100</f>
        <v>13</v>
      </c>
    </row>
    <row r="201" spans="1:4" ht="21">
      <c r="B201" s="50" t="str">
        <f>B102</f>
        <v>3. Hyrox</v>
      </c>
      <c r="C201" s="51">
        <v>25</v>
      </c>
      <c r="D201" s="52">
        <f>D141</f>
        <v>20</v>
      </c>
    </row>
    <row r="202" spans="1:4" ht="21">
      <c r="B202" s="50" t="str">
        <f>B143</f>
        <v>4. Képzelt színház</v>
      </c>
      <c r="C202" s="51">
        <v>15</v>
      </c>
      <c r="D202" s="52">
        <f>D171</f>
        <v>8</v>
      </c>
    </row>
    <row r="203" spans="1:4" ht="21">
      <c r="B203" s="50" t="str">
        <f>B173</f>
        <v>5. Nyomás</v>
      </c>
      <c r="C203" s="51">
        <v>15</v>
      </c>
      <c r="D203" s="52">
        <f>D197</f>
        <v>8</v>
      </c>
    </row>
    <row r="204" spans="1:4">
      <c r="B204" s="53"/>
      <c r="C204" s="54">
        <f>SUM(C199:C203)</f>
        <v>100</v>
      </c>
      <c r="D204" s="54">
        <f>SUM(D199:D203)</f>
        <v>71</v>
      </c>
    </row>
  </sheetData>
  <sheetProtection sheet="1" objects="1" scenarios="1"/>
  <mergeCells count="1">
    <mergeCell ref="B28:C28"/>
  </mergeCells>
  <dataValidations count="2">
    <dataValidation type="whole" allowBlank="1" showInputMessage="1" showErrorMessage="1" errorTitle="Hibás adat" error="Csak 0 és 1 értéke lehet a cellának." sqref="A8 A10:A11 A13:A15 A17:A21 A23 A25:A27 A29:A31 A33:A35 A37:A38 A40:A41 A43:A50 A56 A58:A59 A61:A64 A66:A74 A76:A82 A84:A92 A94:A98 A104 A106 A108 A110 A112 A114 A116 A118:A119 A121:A122 A124:A125 A127 A129:A138 A140 A145:A147 A149:A151 A153:A155 A157:A159 A161:A164 A166:A169 A175 A177:A178 A180:A181 A183:A185 A187:A191 A193:A195">
      <formula1>0</formula1>
      <formula2>1</formula2>
    </dataValidation>
    <dataValidation type="list" showInputMessage="1" showErrorMessage="1" errorTitle="Hibás feladatválasztás" error="Csak az A vagy B betű írható be. Amennyiben üresen marad, az 1.A feladat lesz értékelvel." sqref="C4">
      <formula1>"',Python,C++,C#,Visual Basic,Java,Nincs"</formula1>
    </dataValidation>
  </dataValidations>
  <pageMargins left="0.70826771653543308" right="0.70826771653543308" top="1.1417322834645671" bottom="1.0295275590551181" header="0.74803149606299213" footer="0.31535433070866142"/>
  <pageSetup paperSize="0" fitToHeight="0" orientation="portrait" horizontalDpi="0" verticalDpi="0" copies="0"/>
  <headerFooter alignWithMargins="0">
    <oddFooter>&amp;L&amp;"Calibri1,Regular"&amp;11&amp;K0000002612 gyakolrati vizsga&amp;C&amp;"Calibri1,Regular"&amp;11&amp;K000000&amp;P/&amp;N&amp;R&amp;"Calibri1,Regular"&amp;11&amp;K0000002026.05.11.</oddFooter>
  </headerFooter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41</TotalTime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Használati útmutató</vt:lpstr>
      <vt:lpstr>Halmágyi Aida Rebeka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tanar</dc:creator>
  <cp:lastModifiedBy>Pakozdi</cp:lastModifiedBy>
  <cp:revision>5</cp:revision>
  <dcterms:created xsi:type="dcterms:W3CDTF">2024-01-10T17:49:54Z</dcterms:created>
  <dcterms:modified xsi:type="dcterms:W3CDTF">2026-05-23T10:37:05Z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</Properties>
</file>