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tsegi_2025\Desktop\01_DI01__3508_5\"/>
    </mc:Choice>
  </mc:AlternateContent>
  <xr:revisionPtr revIDLastSave="0" documentId="13_ncr:1_{70C1E2A9-DC48-419E-AEAC-210AA14DCCEA}" xr6:coauthVersionLast="36" xr6:coauthVersionMax="36" xr10:uidLastSave="{00000000-0000-0000-0000-000000000000}"/>
  <bookViews>
    <workbookView xWindow="0" yWindow="0" windowWidth="28800" windowHeight="12225" xr2:uid="{D143638D-810D-430F-BB78-6CF7CBBCA294}"/>
  </bookViews>
  <sheets>
    <sheet name="Munka1" sheetId="1" r:id="rId1"/>
  </sheets>
  <definedNames>
    <definedName name="prognyelvek" localSheetId="0">Munka1!$A$1:$H$21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3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6" i="1"/>
  <c r="D26" i="1"/>
  <c r="E26" i="1"/>
  <c r="F26" i="1"/>
  <c r="G26" i="1"/>
  <c r="H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6" i="1"/>
  <c r="H25" i="1"/>
  <c r="G25" i="1"/>
  <c r="F25" i="1"/>
  <c r="E25" i="1"/>
  <c r="D25" i="1"/>
  <c r="C25" i="1"/>
  <c r="B25" i="1"/>
  <c r="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89C692-F976-4B58-B056-18CB708CF641}" name="prognyelvek" type="6" refreshedVersion="6" background="1" saveData="1">
    <textPr codePage="65001" sourceFile="C:\Users\Erettsegi_2025\Desktop\01_DI01__3508_5\Forras\1B_Programozasi_nyelvek\prognyelvek.txt" decimal="," thousands=" 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<sst xmlns="http://schemas.openxmlformats.org/spreadsheetml/2006/main" count="15" uniqueCount="15">
  <si>
    <t>Év</t>
  </si>
  <si>
    <t>Java</t>
  </si>
  <si>
    <t>Python</t>
  </si>
  <si>
    <t>C/C++</t>
  </si>
  <si>
    <t>C#</t>
  </si>
  <si>
    <t>Javascript</t>
  </si>
  <si>
    <t>PHP</t>
  </si>
  <si>
    <t>R</t>
  </si>
  <si>
    <t>I. hely</t>
  </si>
  <si>
    <t>II. hely</t>
  </si>
  <si>
    <t>III. hely</t>
  </si>
  <si>
    <t>I. helyezett</t>
  </si>
  <si>
    <t>II. helyezett</t>
  </si>
  <si>
    <t>III. helyezett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</si>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</sst>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ál" xfId="0" builtinId="0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Programozási nyelvek</a:t>
            </a:r>
            <a:r>
              <a:rPr lang="hu-HU" baseline="0"/>
              <a:t> népszerűsége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Java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Munka1!$B$2:$B$21</c:f>
              <c:numCache>
                <c:formatCode>0.0%</c:formatCode>
                <c:ptCount val="20"/>
                <c:pt idx="0">
                  <c:v>0.29599999999999999</c:v>
                </c:pt>
                <c:pt idx="1">
                  <c:v>0.29699999999999999</c:v>
                </c:pt>
                <c:pt idx="2">
                  <c:v>0.30099999999999999</c:v>
                </c:pt>
                <c:pt idx="3">
                  <c:v>0.30399999999999999</c:v>
                </c:pt>
                <c:pt idx="4">
                  <c:v>0.28199999999999997</c:v>
                </c:pt>
                <c:pt idx="5">
                  <c:v>0.28100000000000003</c:v>
                </c:pt>
                <c:pt idx="6">
                  <c:v>0.28199999999999997</c:v>
                </c:pt>
                <c:pt idx="7">
                  <c:v>0.27600000000000002</c:v>
                </c:pt>
                <c:pt idx="8">
                  <c:v>0.26500000000000001</c:v>
                </c:pt>
                <c:pt idx="9">
                  <c:v>0.26200000000000001</c:v>
                </c:pt>
                <c:pt idx="10">
                  <c:v>0.25600000000000001</c:v>
                </c:pt>
                <c:pt idx="11">
                  <c:v>0.24</c:v>
                </c:pt>
                <c:pt idx="12">
                  <c:v>0.22900000000000001</c:v>
                </c:pt>
                <c:pt idx="13">
                  <c:v>0.20100000000000001</c:v>
                </c:pt>
                <c:pt idx="14">
                  <c:v>0.21</c:v>
                </c:pt>
                <c:pt idx="15">
                  <c:v>0.185</c:v>
                </c:pt>
                <c:pt idx="16">
                  <c:v>0.16700000000000001</c:v>
                </c:pt>
                <c:pt idx="17">
                  <c:v>0.18099999999999999</c:v>
                </c:pt>
                <c:pt idx="18">
                  <c:v>0.16600000000000001</c:v>
                </c:pt>
                <c:pt idx="19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1AA-8362-769BA7DC05D4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Python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Munka1!$C$2:$C$21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0.04</c:v>
                </c:pt>
                <c:pt idx="2">
                  <c:v>4.1000000000000002E-2</c:v>
                </c:pt>
                <c:pt idx="3">
                  <c:v>4.8000000000000001E-2</c:v>
                </c:pt>
                <c:pt idx="4">
                  <c:v>6.2E-2</c:v>
                </c:pt>
                <c:pt idx="5">
                  <c:v>6.5000000000000002E-2</c:v>
                </c:pt>
                <c:pt idx="6">
                  <c:v>6.7000000000000004E-2</c:v>
                </c:pt>
                <c:pt idx="7">
                  <c:v>7.8E-2</c:v>
                </c:pt>
                <c:pt idx="8">
                  <c:v>8.5000000000000006E-2</c:v>
                </c:pt>
                <c:pt idx="9">
                  <c:v>9.9000000000000005E-2</c:v>
                </c:pt>
                <c:pt idx="10">
                  <c:v>0.106</c:v>
                </c:pt>
                <c:pt idx="11">
                  <c:v>0.123</c:v>
                </c:pt>
                <c:pt idx="12">
                  <c:v>0.152</c:v>
                </c:pt>
                <c:pt idx="13">
                  <c:v>0.22</c:v>
                </c:pt>
                <c:pt idx="14">
                  <c:v>0.25</c:v>
                </c:pt>
                <c:pt idx="15">
                  <c:v>0.28699999999999998</c:v>
                </c:pt>
                <c:pt idx="16">
                  <c:v>0.30199999999999999</c:v>
                </c:pt>
                <c:pt idx="17">
                  <c:v>0.28799999999999998</c:v>
                </c:pt>
                <c:pt idx="18">
                  <c:v>0.27500000000000002</c:v>
                </c:pt>
                <c:pt idx="19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1AA-8362-769BA7DC05D4}"/>
            </c:ext>
          </c:extLst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C/C++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Munka1!$D$2:$D$21</c:f>
              <c:numCache>
                <c:formatCode>0.0%</c:formatCode>
                <c:ptCount val="20"/>
                <c:pt idx="0">
                  <c:v>9.7000000000000003E-2</c:v>
                </c:pt>
                <c:pt idx="1">
                  <c:v>8.5000000000000006E-2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8.5000000000000006E-2</c:v>
                </c:pt>
                <c:pt idx="5">
                  <c:v>0.108</c:v>
                </c:pt>
                <c:pt idx="6">
                  <c:v>0.122</c:v>
                </c:pt>
                <c:pt idx="7">
                  <c:v>0.11899999999999999</c:v>
                </c:pt>
                <c:pt idx="8">
                  <c:v>8.6999999999999994E-2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7.6999999999999999E-2</c:v>
                </c:pt>
                <c:pt idx="12">
                  <c:v>7.4999999999999997E-2</c:v>
                </c:pt>
                <c:pt idx="13">
                  <c:v>6.5000000000000002E-2</c:v>
                </c:pt>
                <c:pt idx="14">
                  <c:v>6.0999999999999999E-2</c:v>
                </c:pt>
                <c:pt idx="15">
                  <c:v>5.8999999999999997E-2</c:v>
                </c:pt>
                <c:pt idx="16">
                  <c:v>6.2E-2</c:v>
                </c:pt>
                <c:pt idx="17">
                  <c:v>7.2999999999999995E-2</c:v>
                </c:pt>
                <c:pt idx="18">
                  <c:v>6.8000000000000005E-2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1AA-8362-769BA7DC05D4}"/>
            </c:ext>
          </c:extLst>
        </c:ser>
        <c:ser>
          <c:idx val="3"/>
          <c:order val="3"/>
          <c:tx>
            <c:strRef>
              <c:f>Munka1!$E$1</c:f>
              <c:strCache>
                <c:ptCount val="1"/>
                <c:pt idx="0">
                  <c:v>C#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Munka1!$E$2:$E$21</c:f>
              <c:numCache>
                <c:formatCode>0.0%</c:formatCode>
                <c:ptCount val="20"/>
                <c:pt idx="0">
                  <c:v>5.3999999999999999E-2</c:v>
                </c:pt>
                <c:pt idx="1">
                  <c:v>6.3E-2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7.8E-2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9.5000000000000001E-2</c:v>
                </c:pt>
                <c:pt idx="9">
                  <c:v>9.7000000000000003E-2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8.5999999999999993E-2</c:v>
                </c:pt>
                <c:pt idx="13">
                  <c:v>7.8E-2</c:v>
                </c:pt>
                <c:pt idx="14">
                  <c:v>7.3999999999999996E-2</c:v>
                </c:pt>
                <c:pt idx="15">
                  <c:v>7.0999999999999994E-2</c:v>
                </c:pt>
                <c:pt idx="16">
                  <c:v>6.5000000000000002E-2</c:v>
                </c:pt>
                <c:pt idx="17">
                  <c:v>7.2999999999999995E-2</c:v>
                </c:pt>
                <c:pt idx="18">
                  <c:v>6.9000000000000006E-2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1AA-8362-769BA7DC05D4}"/>
            </c:ext>
          </c:extLst>
        </c:ser>
        <c:ser>
          <c:idx val="4"/>
          <c:order val="4"/>
          <c:tx>
            <c:strRef>
              <c:f>Munka1!$F$1</c:f>
              <c:strCache>
                <c:ptCount val="1"/>
                <c:pt idx="0">
                  <c:v>Javascript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Munka1!$F$2:$F$21</c:f>
              <c:numCache>
                <c:formatCode>0.0%</c:formatCode>
                <c:ptCount val="20"/>
                <c:pt idx="0">
                  <c:v>8.1000000000000003E-2</c:v>
                </c:pt>
                <c:pt idx="1">
                  <c:v>0.08</c:v>
                </c:pt>
                <c:pt idx="2">
                  <c:v>8.4000000000000005E-2</c:v>
                </c:pt>
                <c:pt idx="3">
                  <c:v>8.1000000000000003E-2</c:v>
                </c:pt>
                <c:pt idx="4">
                  <c:v>0.08</c:v>
                </c:pt>
                <c:pt idx="5">
                  <c:v>7.3999999999999996E-2</c:v>
                </c:pt>
                <c:pt idx="6">
                  <c:v>6.8000000000000005E-2</c:v>
                </c:pt>
                <c:pt idx="7">
                  <c:v>7.1999999999999995E-2</c:v>
                </c:pt>
                <c:pt idx="8">
                  <c:v>7.0999999999999994E-2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7.5999999999999998E-2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0.08</c:v>
                </c:pt>
                <c:pt idx="16">
                  <c:v>8.4000000000000005E-2</c:v>
                </c:pt>
                <c:pt idx="17">
                  <c:v>9.0999999999999998E-2</c:v>
                </c:pt>
                <c:pt idx="18">
                  <c:v>9.6000000000000002E-2</c:v>
                </c:pt>
                <c:pt idx="19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1AA-8362-769BA7DC05D4}"/>
            </c:ext>
          </c:extLst>
        </c:ser>
        <c:ser>
          <c:idx val="5"/>
          <c:order val="5"/>
          <c:tx>
            <c:strRef>
              <c:f>Munka1!$G$1</c:f>
              <c:strCache>
                <c:ptCount val="1"/>
                <c:pt idx="0">
                  <c:v>PHP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Munka1!$G$2:$G$21</c:f>
              <c:numCache>
                <c:formatCode>0.0%</c:formatCode>
                <c:ptCount val="20"/>
                <c:pt idx="0">
                  <c:v>0.19800000000000001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0.188</c:v>
                </c:pt>
                <c:pt idx="5">
                  <c:v>0.186</c:v>
                </c:pt>
                <c:pt idx="6">
                  <c:v>0.16200000000000001</c:v>
                </c:pt>
                <c:pt idx="7">
                  <c:v>0.156</c:v>
                </c:pt>
                <c:pt idx="8">
                  <c:v>0.14199999999999999</c:v>
                </c:pt>
                <c:pt idx="9">
                  <c:v>0.13100000000000001</c:v>
                </c:pt>
                <c:pt idx="10">
                  <c:v>0.11899999999999999</c:v>
                </c:pt>
                <c:pt idx="11">
                  <c:v>0.111</c:v>
                </c:pt>
                <c:pt idx="12">
                  <c:v>0.10100000000000001</c:v>
                </c:pt>
                <c:pt idx="13">
                  <c:v>8.3000000000000004E-2</c:v>
                </c:pt>
                <c:pt idx="14">
                  <c:v>7.1999999999999995E-2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6.0999999999999999E-2</c:v>
                </c:pt>
                <c:pt idx="18">
                  <c:v>5.1999999999999998E-2</c:v>
                </c:pt>
                <c:pt idx="19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EC-41AA-8362-769BA7DC05D4}"/>
            </c:ext>
          </c:extLst>
        </c:ser>
        <c:ser>
          <c:idx val="6"/>
          <c:order val="6"/>
          <c:tx>
            <c:strRef>
              <c:f>Munka1!$H$1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Munka1!$H$2:$H$21</c:f>
              <c:numCache>
                <c:formatCode>0.0%</c:formatCode>
                <c:ptCount val="20"/>
                <c:pt idx="0">
                  <c:v>4.0000000000000001E-3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1.2999999999999999E-2</c:v>
                </c:pt>
                <c:pt idx="7">
                  <c:v>1.4E-2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2.5999999999999999E-2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3.6999999999999998E-2</c:v>
                </c:pt>
                <c:pt idx="16">
                  <c:v>3.7999999999999999E-2</c:v>
                </c:pt>
                <c:pt idx="17">
                  <c:v>4.2000000000000003E-2</c:v>
                </c:pt>
                <c:pt idx="18">
                  <c:v>0.04</c:v>
                </c:pt>
                <c:pt idx="19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EC-41AA-8362-769BA7DC0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909487"/>
        <c:axId val="469009679"/>
      </c:lineChart>
      <c:catAx>
        <c:axId val="47290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9009679"/>
        <c:crosses val="autoZero"/>
        <c:auto val="1"/>
        <c:lblAlgn val="ctr"/>
        <c:lblOffset val="100"/>
        <c:tickLblSkip val="1"/>
        <c:noMultiLvlLbl val="0"/>
      </c:catAx>
      <c:valAx>
        <c:axId val="4690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290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24</xdr:row>
      <xdr:rowOff>47625</xdr:rowOff>
    </xdr:from>
    <xdr:to>
      <xdr:col>14</xdr:col>
      <xdr:colOff>742950</xdr:colOff>
      <xdr:row>43</xdr:row>
      <xdr:rowOff>171449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68F2068-6EC6-4EAD-AB5B-B85397C56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gnyelvek" connectionId="1" xr16:uid="{D2BDE40E-6D0A-4083-AA73-66D0422B6A4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9825-5DCD-4D0C-82AD-CFAE0C19012D}">
  <dimension ref="A1:O44"/>
  <sheetViews>
    <sheetView tabSelected="1" topLeftCell="A10" workbookViewId="0">
      <selection activeCell="U29" sqref="U29"/>
    </sheetView>
  </sheetViews>
  <sheetFormatPr defaultRowHeight="15" x14ac:dyDescent="0.25"/>
  <cols>
    <col min="1" max="15" width="11.5703125" style="1" customWidth="1"/>
    <col min="16" max="16384" width="9.140625" style="1"/>
  </cols>
  <sheetData>
    <row r="1" spans="1:15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11</v>
      </c>
      <c r="K1" s="5" t="s">
        <v>9</v>
      </c>
      <c r="L1" s="5" t="s">
        <v>12</v>
      </c>
      <c r="M1" s="5" t="s">
        <v>10</v>
      </c>
      <c r="N1" s="5" t="s">
        <v>13</v>
      </c>
      <c r="O1" s="5" t="s">
        <v>14</v>
      </c>
    </row>
    <row r="2" spans="1:15" x14ac:dyDescent="0.25">
      <c r="A2" s="2">
        <v>2005</v>
      </c>
      <c r="B2" s="3">
        <v>0.29599999999999999</v>
      </c>
      <c r="C2" s="3">
        <v>2.9000000000000001E-2</v>
      </c>
      <c r="D2" s="3">
        <v>9.7000000000000003E-2</v>
      </c>
      <c r="E2" s="3">
        <v>5.3999999999999999E-2</v>
      </c>
      <c r="F2" s="3">
        <v>8.1000000000000003E-2</v>
      </c>
      <c r="G2" s="3">
        <v>0.19800000000000001</v>
      </c>
      <c r="H2" s="3">
        <v>4.0000000000000001E-3</v>
      </c>
      <c r="I2" s="3">
        <f>MAX(B2:H2)</f>
        <v>0.29599999999999999</v>
      </c>
      <c r="J2" s="6" t="str">
        <f>INDEX($B$1:$H$1,1,MATCH(I2,B2:H2,0),1)</f>
        <v>Java</v>
      </c>
      <c r="K2" s="4">
        <f>LARGE($B2:$H2,2)</f>
        <v>0.19800000000000001</v>
      </c>
      <c r="L2" s="7" t="str">
        <f>INDEX($B$1:$H$1,1,MATCH($K2,$B2:$H2,0),1)</f>
        <v>PHP</v>
      </c>
      <c r="M2" s="4">
        <f>LARGE($B2:$H2,3)</f>
        <v>9.7000000000000003E-2</v>
      </c>
      <c r="N2" s="8" t="str">
        <f>INDEX($B$1:$H$1,1,MATCH($M2,$B2:$H2,0),1)</f>
        <v>C/C++</v>
      </c>
      <c r="O2" s="2">
        <f>A2</f>
        <v>2005</v>
      </c>
    </row>
    <row r="3" spans="1:15" x14ac:dyDescent="0.25">
      <c r="A3" s="2">
        <v>2006</v>
      </c>
      <c r="B3" s="3">
        <v>0.29699999999999999</v>
      </c>
      <c r="C3" s="3">
        <v>0.04</v>
      </c>
      <c r="D3" s="3">
        <v>8.5000000000000006E-2</v>
      </c>
      <c r="E3" s="3">
        <v>6.3E-2</v>
      </c>
      <c r="F3" s="3">
        <v>0.08</v>
      </c>
      <c r="G3" s="3">
        <v>0.19700000000000001</v>
      </c>
      <c r="H3" s="3">
        <v>5.0000000000000001E-3</v>
      </c>
      <c r="I3" s="3">
        <f t="shared" ref="I3:I21" si="0">MAX(B3:H3)</f>
        <v>0.29699999999999999</v>
      </c>
      <c r="J3" s="6" t="str">
        <f t="shared" ref="J3:J21" si="1">INDEX($B$1:$H$1,1,MATCH(I3,B3:H3,0),1)</f>
        <v>Java</v>
      </c>
      <c r="K3" s="4">
        <f t="shared" ref="K3:K21" si="2">LARGE($B3:$H3,2)</f>
        <v>0.19700000000000001</v>
      </c>
      <c r="L3" s="7" t="str">
        <f t="shared" ref="L3:L21" si="3">INDEX($B$1:$H$1,1,MATCH($K3,$B3:$H3,0),1)</f>
        <v>PHP</v>
      </c>
      <c r="M3" s="4">
        <f t="shared" ref="M3:M21" si="4">LARGE($B3:$H3,3)</f>
        <v>8.5000000000000006E-2</v>
      </c>
      <c r="N3" s="8" t="str">
        <f t="shared" ref="N3:N21" si="5">INDEX($B$1:$H$1,1,MATCH($M3,$B3:$H3,0),1)</f>
        <v>C/C++</v>
      </c>
      <c r="O3" s="2" t="str">
        <f>IF(OR($J2&lt;&gt;$J3,$L2&lt;&gt;$L3,$N2&lt;&gt;$N3),$A3,"")</f>
        <v/>
      </c>
    </row>
    <row r="4" spans="1:15" x14ac:dyDescent="0.25">
      <c r="A4" s="2">
        <v>2007</v>
      </c>
      <c r="B4" s="3">
        <v>0.30099999999999999</v>
      </c>
      <c r="C4" s="3">
        <v>4.1000000000000002E-2</v>
      </c>
      <c r="D4" s="3">
        <v>8.1000000000000003E-2</v>
      </c>
      <c r="E4" s="3">
        <v>8.1000000000000003E-2</v>
      </c>
      <c r="F4" s="3">
        <v>8.4000000000000005E-2</v>
      </c>
      <c r="G4" s="3">
        <v>0.19900000000000001</v>
      </c>
      <c r="H4" s="3">
        <v>6.0000000000000001E-3</v>
      </c>
      <c r="I4" s="3">
        <f t="shared" si="0"/>
        <v>0.30099999999999999</v>
      </c>
      <c r="J4" s="6" t="str">
        <f t="shared" si="1"/>
        <v>Java</v>
      </c>
      <c r="K4" s="4">
        <f t="shared" si="2"/>
        <v>0.19900000000000001</v>
      </c>
      <c r="L4" s="7" t="str">
        <f t="shared" si="3"/>
        <v>PHP</v>
      </c>
      <c r="M4" s="4">
        <f t="shared" si="4"/>
        <v>8.4000000000000005E-2</v>
      </c>
      <c r="N4" s="8" t="str">
        <f t="shared" si="5"/>
        <v>Javascript</v>
      </c>
      <c r="O4" s="2">
        <f t="shared" ref="O4:O21" si="6">IF(OR($J3&lt;&gt;$J4,$L3&lt;&gt;$L4,$N3&lt;&gt;$N4),$A4,"")</f>
        <v>2007</v>
      </c>
    </row>
    <row r="5" spans="1:15" x14ac:dyDescent="0.25">
      <c r="A5" s="2">
        <v>2008</v>
      </c>
      <c r="B5" s="3">
        <v>0.30399999999999999</v>
      </c>
      <c r="C5" s="3">
        <v>4.8000000000000001E-2</v>
      </c>
      <c r="D5" s="3">
        <v>0.08</v>
      </c>
      <c r="E5" s="3">
        <v>0.08</v>
      </c>
      <c r="F5" s="3">
        <v>8.1000000000000003E-2</v>
      </c>
      <c r="G5" s="3">
        <v>0.19600000000000001</v>
      </c>
      <c r="H5" s="3">
        <v>8.0000000000000002E-3</v>
      </c>
      <c r="I5" s="3">
        <f t="shared" si="0"/>
        <v>0.30399999999999999</v>
      </c>
      <c r="J5" s="6" t="str">
        <f t="shared" si="1"/>
        <v>Java</v>
      </c>
      <c r="K5" s="4">
        <f t="shared" si="2"/>
        <v>0.19600000000000001</v>
      </c>
      <c r="L5" s="7" t="str">
        <f t="shared" si="3"/>
        <v>PHP</v>
      </c>
      <c r="M5" s="4">
        <f t="shared" si="4"/>
        <v>8.1000000000000003E-2</v>
      </c>
      <c r="N5" s="8" t="str">
        <f t="shared" si="5"/>
        <v>Javascript</v>
      </c>
      <c r="O5" s="2" t="str">
        <f t="shared" si="6"/>
        <v/>
      </c>
    </row>
    <row r="6" spans="1:15" x14ac:dyDescent="0.25">
      <c r="A6" s="2">
        <v>2009</v>
      </c>
      <c r="B6" s="3">
        <v>0.28199999999999997</v>
      </c>
      <c r="C6" s="3">
        <v>6.2E-2</v>
      </c>
      <c r="D6" s="3">
        <v>8.5000000000000006E-2</v>
      </c>
      <c r="E6" s="3">
        <v>7.8E-2</v>
      </c>
      <c r="F6" s="3">
        <v>0.08</v>
      </c>
      <c r="G6" s="3">
        <v>0.188</v>
      </c>
      <c r="H6" s="3">
        <v>8.9999999999999993E-3</v>
      </c>
      <c r="I6" s="3">
        <f t="shared" si="0"/>
        <v>0.28199999999999997</v>
      </c>
      <c r="J6" s="6" t="str">
        <f t="shared" si="1"/>
        <v>Java</v>
      </c>
      <c r="K6" s="4">
        <f t="shared" si="2"/>
        <v>0.188</v>
      </c>
      <c r="L6" s="7" t="str">
        <f t="shared" si="3"/>
        <v>PHP</v>
      </c>
      <c r="M6" s="4">
        <f t="shared" si="4"/>
        <v>8.5000000000000006E-2</v>
      </c>
      <c r="N6" s="8" t="str">
        <f t="shared" si="5"/>
        <v>C/C++</v>
      </c>
      <c r="O6" s="2">
        <f t="shared" si="6"/>
        <v>2009</v>
      </c>
    </row>
    <row r="7" spans="1:15" x14ac:dyDescent="0.25">
      <c r="A7" s="2">
        <v>2010</v>
      </c>
      <c r="B7" s="3">
        <v>0.28100000000000003</v>
      </c>
      <c r="C7" s="3">
        <v>6.5000000000000002E-2</v>
      </c>
      <c r="D7" s="3">
        <v>0.108</v>
      </c>
      <c r="E7" s="3">
        <v>6.4000000000000001E-2</v>
      </c>
      <c r="F7" s="3">
        <v>7.3999999999999996E-2</v>
      </c>
      <c r="G7" s="3">
        <v>0.186</v>
      </c>
      <c r="H7" s="3">
        <v>1.0999999999999999E-2</v>
      </c>
      <c r="I7" s="3">
        <f t="shared" si="0"/>
        <v>0.28100000000000003</v>
      </c>
      <c r="J7" s="6" t="str">
        <f t="shared" si="1"/>
        <v>Java</v>
      </c>
      <c r="K7" s="4">
        <f t="shared" si="2"/>
        <v>0.186</v>
      </c>
      <c r="L7" s="7" t="str">
        <f t="shared" si="3"/>
        <v>PHP</v>
      </c>
      <c r="M7" s="4">
        <f t="shared" si="4"/>
        <v>0.108</v>
      </c>
      <c r="N7" s="8" t="str">
        <f t="shared" si="5"/>
        <v>C/C++</v>
      </c>
      <c r="O7" s="2" t="str">
        <f t="shared" si="6"/>
        <v/>
      </c>
    </row>
    <row r="8" spans="1:15" x14ac:dyDescent="0.25">
      <c r="A8" s="2">
        <v>2011</v>
      </c>
      <c r="B8" s="3">
        <v>0.28199999999999997</v>
      </c>
      <c r="C8" s="3">
        <v>6.7000000000000004E-2</v>
      </c>
      <c r="D8" s="3">
        <v>0.122</v>
      </c>
      <c r="E8" s="3">
        <v>6.4000000000000001E-2</v>
      </c>
      <c r="F8" s="3">
        <v>6.8000000000000005E-2</v>
      </c>
      <c r="G8" s="3">
        <v>0.16200000000000001</v>
      </c>
      <c r="H8" s="3">
        <v>1.2999999999999999E-2</v>
      </c>
      <c r="I8" s="3">
        <f t="shared" si="0"/>
        <v>0.28199999999999997</v>
      </c>
      <c r="J8" s="6" t="str">
        <f t="shared" si="1"/>
        <v>Java</v>
      </c>
      <c r="K8" s="4">
        <f t="shared" si="2"/>
        <v>0.16200000000000001</v>
      </c>
      <c r="L8" s="7" t="str">
        <f t="shared" si="3"/>
        <v>PHP</v>
      </c>
      <c r="M8" s="4">
        <f t="shared" si="4"/>
        <v>0.122</v>
      </c>
      <c r="N8" s="8" t="str">
        <f t="shared" si="5"/>
        <v>C/C++</v>
      </c>
      <c r="O8" s="2" t="str">
        <f t="shared" si="6"/>
        <v/>
      </c>
    </row>
    <row r="9" spans="1:15" x14ac:dyDescent="0.25">
      <c r="A9" s="2">
        <v>2012</v>
      </c>
      <c r="B9" s="3">
        <v>0.27600000000000002</v>
      </c>
      <c r="C9" s="3">
        <v>7.8E-2</v>
      </c>
      <c r="D9" s="3">
        <v>0.11899999999999999</v>
      </c>
      <c r="E9" s="3">
        <v>6.4000000000000001E-2</v>
      </c>
      <c r="F9" s="3">
        <v>7.1999999999999995E-2</v>
      </c>
      <c r="G9" s="3">
        <v>0.156</v>
      </c>
      <c r="H9" s="3">
        <v>1.4E-2</v>
      </c>
      <c r="I9" s="3">
        <f t="shared" si="0"/>
        <v>0.27600000000000002</v>
      </c>
      <c r="J9" s="6" t="str">
        <f t="shared" si="1"/>
        <v>Java</v>
      </c>
      <c r="K9" s="4">
        <f t="shared" si="2"/>
        <v>0.156</v>
      </c>
      <c r="L9" s="7" t="str">
        <f t="shared" si="3"/>
        <v>PHP</v>
      </c>
      <c r="M9" s="4">
        <f t="shared" si="4"/>
        <v>0.11899999999999999</v>
      </c>
      <c r="N9" s="8" t="str">
        <f t="shared" si="5"/>
        <v>C/C++</v>
      </c>
      <c r="O9" s="2" t="str">
        <f t="shared" si="6"/>
        <v/>
      </c>
    </row>
    <row r="10" spans="1:15" x14ac:dyDescent="0.25">
      <c r="A10" s="2">
        <v>2013</v>
      </c>
      <c r="B10" s="3">
        <v>0.26500000000000001</v>
      </c>
      <c r="C10" s="3">
        <v>8.5000000000000006E-2</v>
      </c>
      <c r="D10" s="3">
        <v>8.6999999999999994E-2</v>
      </c>
      <c r="E10" s="3">
        <v>9.5000000000000001E-2</v>
      </c>
      <c r="F10" s="3">
        <v>7.0999999999999994E-2</v>
      </c>
      <c r="G10" s="3">
        <v>0.14199999999999999</v>
      </c>
      <c r="H10" s="3">
        <v>1.9E-2</v>
      </c>
      <c r="I10" s="3">
        <f t="shared" si="0"/>
        <v>0.26500000000000001</v>
      </c>
      <c r="J10" s="6" t="str">
        <f t="shared" si="1"/>
        <v>Java</v>
      </c>
      <c r="K10" s="4">
        <f t="shared" si="2"/>
        <v>0.14199999999999999</v>
      </c>
      <c r="L10" s="7" t="str">
        <f t="shared" si="3"/>
        <v>PHP</v>
      </c>
      <c r="M10" s="4">
        <f t="shared" si="4"/>
        <v>9.5000000000000001E-2</v>
      </c>
      <c r="N10" s="8" t="str">
        <f t="shared" si="5"/>
        <v>C#</v>
      </c>
      <c r="O10" s="2">
        <f t="shared" si="6"/>
        <v>2013</v>
      </c>
    </row>
    <row r="11" spans="1:15" x14ac:dyDescent="0.25">
      <c r="A11" s="2">
        <v>2014</v>
      </c>
      <c r="B11" s="3">
        <v>0.26200000000000001</v>
      </c>
      <c r="C11" s="3">
        <v>9.9000000000000005E-2</v>
      </c>
      <c r="D11" s="3">
        <v>8.1000000000000003E-2</v>
      </c>
      <c r="E11" s="3">
        <v>9.7000000000000003E-2</v>
      </c>
      <c r="F11" s="3">
        <v>7.2999999999999995E-2</v>
      </c>
      <c r="G11" s="3">
        <v>0.13100000000000001</v>
      </c>
      <c r="H11" s="3">
        <v>2.1999999999999999E-2</v>
      </c>
      <c r="I11" s="3">
        <f t="shared" si="0"/>
        <v>0.26200000000000001</v>
      </c>
      <c r="J11" s="6" t="str">
        <f t="shared" si="1"/>
        <v>Java</v>
      </c>
      <c r="K11" s="4">
        <f t="shared" si="2"/>
        <v>0.13100000000000001</v>
      </c>
      <c r="L11" s="7" t="str">
        <f t="shared" si="3"/>
        <v>PHP</v>
      </c>
      <c r="M11" s="4">
        <f t="shared" si="4"/>
        <v>9.9000000000000005E-2</v>
      </c>
      <c r="N11" s="8" t="str">
        <f t="shared" si="5"/>
        <v>Python</v>
      </c>
      <c r="O11" s="2">
        <f t="shared" si="6"/>
        <v>2014</v>
      </c>
    </row>
    <row r="12" spans="1:15" x14ac:dyDescent="0.25">
      <c r="A12" s="2">
        <v>2015</v>
      </c>
      <c r="B12" s="3">
        <v>0.25600000000000001</v>
      </c>
      <c r="C12" s="3">
        <v>0.106</v>
      </c>
      <c r="D12" s="3">
        <v>0.08</v>
      </c>
      <c r="E12" s="3">
        <v>9.1999999999999998E-2</v>
      </c>
      <c r="F12" s="3">
        <v>7.2999999999999995E-2</v>
      </c>
      <c r="G12" s="3">
        <v>0.11899999999999999</v>
      </c>
      <c r="H12" s="3">
        <v>2.5999999999999999E-2</v>
      </c>
      <c r="I12" s="3">
        <f t="shared" si="0"/>
        <v>0.25600000000000001</v>
      </c>
      <c r="J12" s="6" t="str">
        <f t="shared" si="1"/>
        <v>Java</v>
      </c>
      <c r="K12" s="4">
        <f t="shared" si="2"/>
        <v>0.11899999999999999</v>
      </c>
      <c r="L12" s="7" t="str">
        <f t="shared" si="3"/>
        <v>PHP</v>
      </c>
      <c r="M12" s="4">
        <f t="shared" si="4"/>
        <v>0.106</v>
      </c>
      <c r="N12" s="8" t="str">
        <f t="shared" si="5"/>
        <v>Python</v>
      </c>
      <c r="O12" s="2" t="str">
        <f t="shared" si="6"/>
        <v/>
      </c>
    </row>
    <row r="13" spans="1:15" x14ac:dyDescent="0.25">
      <c r="A13" s="2">
        <v>2016</v>
      </c>
      <c r="B13" s="3">
        <v>0.24</v>
      </c>
      <c r="C13" s="3">
        <v>0.123</v>
      </c>
      <c r="D13" s="3">
        <v>7.6999999999999999E-2</v>
      </c>
      <c r="E13" s="3">
        <v>8.8999999999999996E-2</v>
      </c>
      <c r="F13" s="3">
        <v>7.5999999999999998E-2</v>
      </c>
      <c r="G13" s="3">
        <v>0.111</v>
      </c>
      <c r="H13" s="3">
        <v>0.03</v>
      </c>
      <c r="I13" s="3">
        <f t="shared" si="0"/>
        <v>0.24</v>
      </c>
      <c r="J13" s="6" t="str">
        <f t="shared" si="1"/>
        <v>Java</v>
      </c>
      <c r="K13" s="4">
        <f t="shared" si="2"/>
        <v>0.123</v>
      </c>
      <c r="L13" s="7" t="str">
        <f t="shared" si="3"/>
        <v>Python</v>
      </c>
      <c r="M13" s="4">
        <f t="shared" si="4"/>
        <v>0.111</v>
      </c>
      <c r="N13" s="8" t="str">
        <f t="shared" si="5"/>
        <v>PHP</v>
      </c>
      <c r="O13" s="2">
        <f t="shared" si="6"/>
        <v>2016</v>
      </c>
    </row>
    <row r="14" spans="1:15" x14ac:dyDescent="0.25">
      <c r="A14" s="2">
        <v>2017</v>
      </c>
      <c r="B14" s="3">
        <v>0.22900000000000001</v>
      </c>
      <c r="C14" s="3">
        <v>0.152</v>
      </c>
      <c r="D14" s="3">
        <v>7.4999999999999997E-2</v>
      </c>
      <c r="E14" s="3">
        <v>8.5999999999999993E-2</v>
      </c>
      <c r="F14" s="3">
        <v>0.08</v>
      </c>
      <c r="G14" s="3">
        <v>0.10100000000000001</v>
      </c>
      <c r="H14" s="3">
        <v>3.5000000000000003E-2</v>
      </c>
      <c r="I14" s="3">
        <f t="shared" si="0"/>
        <v>0.22900000000000001</v>
      </c>
      <c r="J14" s="6" t="str">
        <f t="shared" si="1"/>
        <v>Java</v>
      </c>
      <c r="K14" s="4">
        <f t="shared" si="2"/>
        <v>0.152</v>
      </c>
      <c r="L14" s="7" t="str">
        <f t="shared" si="3"/>
        <v>Python</v>
      </c>
      <c r="M14" s="4">
        <f t="shared" si="4"/>
        <v>0.10100000000000001</v>
      </c>
      <c r="N14" s="8" t="str">
        <f t="shared" si="5"/>
        <v>PHP</v>
      </c>
      <c r="O14" s="2" t="str">
        <f t="shared" si="6"/>
        <v/>
      </c>
    </row>
    <row r="15" spans="1:15" x14ac:dyDescent="0.25">
      <c r="A15" s="2">
        <v>2018</v>
      </c>
      <c r="B15" s="3">
        <v>0.20100000000000001</v>
      </c>
      <c r="C15" s="3">
        <v>0.22</v>
      </c>
      <c r="D15" s="3">
        <v>6.5000000000000002E-2</v>
      </c>
      <c r="E15" s="3">
        <v>7.8E-2</v>
      </c>
      <c r="F15" s="3">
        <v>8.2000000000000003E-2</v>
      </c>
      <c r="G15" s="3">
        <v>8.3000000000000004E-2</v>
      </c>
      <c r="H15" s="3">
        <v>4.2000000000000003E-2</v>
      </c>
      <c r="I15" s="3">
        <f t="shared" si="0"/>
        <v>0.22</v>
      </c>
      <c r="J15" s="6" t="str">
        <f t="shared" si="1"/>
        <v>Python</v>
      </c>
      <c r="K15" s="4">
        <f t="shared" si="2"/>
        <v>0.20100000000000001</v>
      </c>
      <c r="L15" s="7" t="str">
        <f t="shared" si="3"/>
        <v>Java</v>
      </c>
      <c r="M15" s="4">
        <f t="shared" si="4"/>
        <v>8.3000000000000004E-2</v>
      </c>
      <c r="N15" s="8" t="str">
        <f t="shared" si="5"/>
        <v>PHP</v>
      </c>
      <c r="O15" s="2">
        <f t="shared" si="6"/>
        <v>2018</v>
      </c>
    </row>
    <row r="16" spans="1:15" x14ac:dyDescent="0.25">
      <c r="A16" s="2">
        <v>2019</v>
      </c>
      <c r="B16" s="3">
        <v>0.21</v>
      </c>
      <c r="C16" s="3">
        <v>0.25</v>
      </c>
      <c r="D16" s="3">
        <v>6.0999999999999999E-2</v>
      </c>
      <c r="E16" s="3">
        <v>7.3999999999999996E-2</v>
      </c>
      <c r="F16" s="3">
        <v>8.1000000000000003E-2</v>
      </c>
      <c r="G16" s="3">
        <v>7.1999999999999995E-2</v>
      </c>
      <c r="H16" s="3">
        <v>3.9E-2</v>
      </c>
      <c r="I16" s="3">
        <f t="shared" si="0"/>
        <v>0.25</v>
      </c>
      <c r="J16" s="6" t="str">
        <f t="shared" si="1"/>
        <v>Python</v>
      </c>
      <c r="K16" s="4">
        <f t="shared" si="2"/>
        <v>0.21</v>
      </c>
      <c r="L16" s="7" t="str">
        <f t="shared" si="3"/>
        <v>Java</v>
      </c>
      <c r="M16" s="4">
        <f t="shared" si="4"/>
        <v>8.1000000000000003E-2</v>
      </c>
      <c r="N16" s="8" t="str">
        <f t="shared" si="5"/>
        <v>Javascript</v>
      </c>
      <c r="O16" s="2">
        <f t="shared" si="6"/>
        <v>2019</v>
      </c>
    </row>
    <row r="17" spans="1:15" x14ac:dyDescent="0.25">
      <c r="A17" s="2">
        <v>2020</v>
      </c>
      <c r="B17" s="3">
        <v>0.185</v>
      </c>
      <c r="C17" s="3">
        <v>0.28699999999999998</v>
      </c>
      <c r="D17" s="3">
        <v>5.8999999999999997E-2</v>
      </c>
      <c r="E17" s="3">
        <v>7.0999999999999994E-2</v>
      </c>
      <c r="F17" s="3">
        <v>0.08</v>
      </c>
      <c r="G17" s="3">
        <v>6.0999999999999999E-2</v>
      </c>
      <c r="H17" s="3">
        <v>3.6999999999999998E-2</v>
      </c>
      <c r="I17" s="3">
        <f t="shared" si="0"/>
        <v>0.28699999999999998</v>
      </c>
      <c r="J17" s="6" t="str">
        <f t="shared" si="1"/>
        <v>Python</v>
      </c>
      <c r="K17" s="4">
        <f t="shared" si="2"/>
        <v>0.185</v>
      </c>
      <c r="L17" s="7" t="str">
        <f t="shared" si="3"/>
        <v>Java</v>
      </c>
      <c r="M17" s="4">
        <f t="shared" si="4"/>
        <v>0.08</v>
      </c>
      <c r="N17" s="8" t="str">
        <f t="shared" si="5"/>
        <v>Javascript</v>
      </c>
      <c r="O17" s="2" t="str">
        <f t="shared" si="6"/>
        <v/>
      </c>
    </row>
    <row r="18" spans="1:15" x14ac:dyDescent="0.25">
      <c r="A18" s="2">
        <v>2021</v>
      </c>
      <c r="B18" s="3">
        <v>0.16700000000000001</v>
      </c>
      <c r="C18" s="3">
        <v>0.30199999999999999</v>
      </c>
      <c r="D18" s="3">
        <v>6.2E-2</v>
      </c>
      <c r="E18" s="3">
        <v>6.5000000000000002E-2</v>
      </c>
      <c r="F18" s="3">
        <v>8.4000000000000005E-2</v>
      </c>
      <c r="G18" s="3">
        <v>0.06</v>
      </c>
      <c r="H18" s="3">
        <v>3.7999999999999999E-2</v>
      </c>
      <c r="I18" s="3">
        <f t="shared" si="0"/>
        <v>0.30199999999999999</v>
      </c>
      <c r="J18" s="6" t="str">
        <f t="shared" si="1"/>
        <v>Python</v>
      </c>
      <c r="K18" s="4">
        <f t="shared" si="2"/>
        <v>0.16700000000000001</v>
      </c>
      <c r="L18" s="7" t="str">
        <f t="shared" si="3"/>
        <v>Java</v>
      </c>
      <c r="M18" s="4">
        <f t="shared" si="4"/>
        <v>8.4000000000000005E-2</v>
      </c>
      <c r="N18" s="8" t="str">
        <f t="shared" si="5"/>
        <v>Javascript</v>
      </c>
      <c r="O18" s="2" t="str">
        <f t="shared" si="6"/>
        <v/>
      </c>
    </row>
    <row r="19" spans="1:15" x14ac:dyDescent="0.25">
      <c r="A19" s="2">
        <v>2022</v>
      </c>
      <c r="B19" s="3">
        <v>0.18099999999999999</v>
      </c>
      <c r="C19" s="3">
        <v>0.28799999999999998</v>
      </c>
      <c r="D19" s="3">
        <v>7.2999999999999995E-2</v>
      </c>
      <c r="E19" s="3">
        <v>7.2999999999999995E-2</v>
      </c>
      <c r="F19" s="3">
        <v>9.0999999999999998E-2</v>
      </c>
      <c r="G19" s="3">
        <v>6.0999999999999999E-2</v>
      </c>
      <c r="H19" s="3">
        <v>4.2000000000000003E-2</v>
      </c>
      <c r="I19" s="3">
        <f t="shared" si="0"/>
        <v>0.28799999999999998</v>
      </c>
      <c r="J19" s="6" t="str">
        <f t="shared" si="1"/>
        <v>Python</v>
      </c>
      <c r="K19" s="4">
        <f t="shared" si="2"/>
        <v>0.18099999999999999</v>
      </c>
      <c r="L19" s="7" t="str">
        <f t="shared" si="3"/>
        <v>Java</v>
      </c>
      <c r="M19" s="4">
        <f t="shared" si="4"/>
        <v>9.0999999999999998E-2</v>
      </c>
      <c r="N19" s="8" t="str">
        <f t="shared" si="5"/>
        <v>Javascript</v>
      </c>
      <c r="O19" s="2" t="str">
        <f t="shared" si="6"/>
        <v/>
      </c>
    </row>
    <row r="20" spans="1:15" x14ac:dyDescent="0.25">
      <c r="A20" s="2">
        <v>2023</v>
      </c>
      <c r="B20" s="3">
        <v>0.16600000000000001</v>
      </c>
      <c r="C20" s="3">
        <v>0.27500000000000002</v>
      </c>
      <c r="D20" s="3">
        <v>6.8000000000000005E-2</v>
      </c>
      <c r="E20" s="3">
        <v>6.9000000000000006E-2</v>
      </c>
      <c r="F20" s="3">
        <v>9.6000000000000002E-2</v>
      </c>
      <c r="G20" s="3">
        <v>5.1999999999999998E-2</v>
      </c>
      <c r="H20" s="3">
        <v>0.04</v>
      </c>
      <c r="I20" s="3">
        <f t="shared" si="0"/>
        <v>0.27500000000000002</v>
      </c>
      <c r="J20" s="6" t="str">
        <f t="shared" si="1"/>
        <v>Python</v>
      </c>
      <c r="K20" s="4">
        <f t="shared" si="2"/>
        <v>0.16600000000000001</v>
      </c>
      <c r="L20" s="7" t="str">
        <f t="shared" si="3"/>
        <v>Java</v>
      </c>
      <c r="M20" s="4">
        <f t="shared" si="4"/>
        <v>9.6000000000000002E-2</v>
      </c>
      <c r="N20" s="8" t="str">
        <f t="shared" si="5"/>
        <v>Javascript</v>
      </c>
      <c r="O20" s="2" t="str">
        <f t="shared" si="6"/>
        <v/>
      </c>
    </row>
    <row r="21" spans="1:15" x14ac:dyDescent="0.25">
      <c r="A21" s="2">
        <v>2024</v>
      </c>
      <c r="B21" s="3">
        <v>0.157</v>
      </c>
      <c r="C21" s="3">
        <v>0.28100000000000003</v>
      </c>
      <c r="D21" s="3">
        <v>6.6000000000000003E-2</v>
      </c>
      <c r="E21" s="3">
        <v>6.6000000000000003E-2</v>
      </c>
      <c r="F21" s="3">
        <v>8.8999999999999996E-2</v>
      </c>
      <c r="G21" s="3">
        <v>4.4999999999999998E-2</v>
      </c>
      <c r="H21" s="3">
        <v>4.5999999999999999E-2</v>
      </c>
      <c r="I21" s="3">
        <f t="shared" si="0"/>
        <v>0.28100000000000003</v>
      </c>
      <c r="J21" s="6" t="str">
        <f t="shared" si="1"/>
        <v>Python</v>
      </c>
      <c r="K21" s="4">
        <f t="shared" si="2"/>
        <v>0.157</v>
      </c>
      <c r="L21" s="7" t="str">
        <f t="shared" si="3"/>
        <v>Java</v>
      </c>
      <c r="M21" s="4">
        <f t="shared" si="4"/>
        <v>8.8999999999999996E-2</v>
      </c>
      <c r="N21" s="8" t="str">
        <f t="shared" si="5"/>
        <v>Javascript</v>
      </c>
      <c r="O21" s="2" t="str">
        <f t="shared" si="6"/>
        <v/>
      </c>
    </row>
    <row r="25" spans="1:15" ht="15.75" x14ac:dyDescent="0.25">
      <c r="A25" s="5" t="str">
        <f>A1</f>
        <v>Év</v>
      </c>
      <c r="B25" s="5" t="str">
        <f>B1</f>
        <v>Java</v>
      </c>
      <c r="C25" s="5" t="str">
        <f>C1</f>
        <v>Python</v>
      </c>
      <c r="D25" s="5" t="str">
        <f>D1</f>
        <v>C/C++</v>
      </c>
      <c r="E25" s="5" t="str">
        <f>E1</f>
        <v>C#</v>
      </c>
      <c r="F25" s="5" t="str">
        <f>F1</f>
        <v>Javascript</v>
      </c>
      <c r="G25" s="5" t="str">
        <f>G1</f>
        <v>PHP</v>
      </c>
      <c r="H25" s="5" t="str">
        <f>H1</f>
        <v>R</v>
      </c>
    </row>
    <row r="26" spans="1:15" x14ac:dyDescent="0.25">
      <c r="A26" s="2" t="str">
        <f>CONCATENATE(A2,"/",MID(A3,3,2))</f>
        <v>2005/06</v>
      </c>
      <c r="B26" s="3">
        <f>B3-B2</f>
        <v>1.0000000000000009E-3</v>
      </c>
      <c r="C26" s="3">
        <f t="shared" ref="C26:H26" si="7">C3-C2</f>
        <v>1.0999999999999999E-2</v>
      </c>
      <c r="D26" s="3">
        <f t="shared" si="7"/>
        <v>-1.1999999999999997E-2</v>
      </c>
      <c r="E26" s="3">
        <f t="shared" si="7"/>
        <v>9.0000000000000011E-3</v>
      </c>
      <c r="F26" s="3">
        <f t="shared" si="7"/>
        <v>-1.0000000000000009E-3</v>
      </c>
      <c r="G26" s="3">
        <f t="shared" si="7"/>
        <v>-1.0000000000000009E-3</v>
      </c>
      <c r="H26" s="3">
        <f t="shared" si="7"/>
        <v>1E-3</v>
      </c>
    </row>
    <row r="27" spans="1:15" x14ac:dyDescent="0.25">
      <c r="A27" s="2" t="str">
        <f t="shared" ref="A27:A44" si="8">CONCATENATE(A3,"/",MID(A4,3,2))</f>
        <v>2006/07</v>
      </c>
      <c r="B27" s="3">
        <f t="shared" ref="B27:H44" si="9">B4-B3</f>
        <v>4.0000000000000036E-3</v>
      </c>
      <c r="C27" s="3">
        <f t="shared" si="9"/>
        <v>1.0000000000000009E-3</v>
      </c>
      <c r="D27" s="3">
        <f t="shared" si="9"/>
        <v>-4.0000000000000036E-3</v>
      </c>
      <c r="E27" s="3">
        <f t="shared" si="9"/>
        <v>1.8000000000000002E-2</v>
      </c>
      <c r="F27" s="3">
        <f t="shared" si="9"/>
        <v>4.0000000000000036E-3</v>
      </c>
      <c r="G27" s="3">
        <f t="shared" si="9"/>
        <v>2.0000000000000018E-3</v>
      </c>
      <c r="H27" s="3">
        <f t="shared" si="9"/>
        <v>1E-3</v>
      </c>
    </row>
    <row r="28" spans="1:15" x14ac:dyDescent="0.25">
      <c r="A28" s="2" t="str">
        <f t="shared" si="8"/>
        <v>2007/08</v>
      </c>
      <c r="B28" s="3">
        <f t="shared" si="9"/>
        <v>3.0000000000000027E-3</v>
      </c>
      <c r="C28" s="3">
        <f t="shared" si="9"/>
        <v>6.9999999999999993E-3</v>
      </c>
      <c r="D28" s="3">
        <f t="shared" si="9"/>
        <v>-1.0000000000000009E-3</v>
      </c>
      <c r="E28" s="3">
        <f t="shared" si="9"/>
        <v>-1.0000000000000009E-3</v>
      </c>
      <c r="F28" s="3">
        <f t="shared" si="9"/>
        <v>-3.0000000000000027E-3</v>
      </c>
      <c r="G28" s="3">
        <f t="shared" si="9"/>
        <v>-3.0000000000000027E-3</v>
      </c>
      <c r="H28" s="3">
        <f t="shared" si="9"/>
        <v>2E-3</v>
      </c>
    </row>
    <row r="29" spans="1:15" x14ac:dyDescent="0.25">
      <c r="A29" s="2" t="str">
        <f t="shared" si="8"/>
        <v>2008/09</v>
      </c>
      <c r="B29" s="3">
        <f t="shared" si="9"/>
        <v>-2.200000000000002E-2</v>
      </c>
      <c r="C29" s="3">
        <f t="shared" si="9"/>
        <v>1.3999999999999999E-2</v>
      </c>
      <c r="D29" s="3">
        <f t="shared" si="9"/>
        <v>5.0000000000000044E-3</v>
      </c>
      <c r="E29" s="3">
        <f t="shared" si="9"/>
        <v>-2.0000000000000018E-3</v>
      </c>
      <c r="F29" s="3">
        <f t="shared" si="9"/>
        <v>-1.0000000000000009E-3</v>
      </c>
      <c r="G29" s="3">
        <f t="shared" si="9"/>
        <v>-8.0000000000000071E-3</v>
      </c>
      <c r="H29" s="3">
        <f t="shared" si="9"/>
        <v>9.9999999999999915E-4</v>
      </c>
    </row>
    <row r="30" spans="1:15" x14ac:dyDescent="0.25">
      <c r="A30" s="2" t="str">
        <f t="shared" si="8"/>
        <v>2009/10</v>
      </c>
      <c r="B30" s="3">
        <f t="shared" si="9"/>
        <v>-9.9999999999994538E-4</v>
      </c>
      <c r="C30" s="3">
        <f t="shared" si="9"/>
        <v>3.0000000000000027E-3</v>
      </c>
      <c r="D30" s="3">
        <f t="shared" si="9"/>
        <v>2.2999999999999993E-2</v>
      </c>
      <c r="E30" s="3">
        <f t="shared" si="9"/>
        <v>-1.3999999999999999E-2</v>
      </c>
      <c r="F30" s="3">
        <f t="shared" si="9"/>
        <v>-6.0000000000000053E-3</v>
      </c>
      <c r="G30" s="3">
        <f t="shared" si="9"/>
        <v>-2.0000000000000018E-3</v>
      </c>
      <c r="H30" s="3">
        <f t="shared" si="9"/>
        <v>2E-3</v>
      </c>
    </row>
    <row r="31" spans="1:15" x14ac:dyDescent="0.25">
      <c r="A31" s="2" t="str">
        <f t="shared" si="8"/>
        <v>2010/11</v>
      </c>
      <c r="B31" s="3">
        <f t="shared" si="9"/>
        <v>9.9999999999994538E-4</v>
      </c>
      <c r="C31" s="3">
        <f t="shared" si="9"/>
        <v>2.0000000000000018E-3</v>
      </c>
      <c r="D31" s="3">
        <f t="shared" si="9"/>
        <v>1.3999999999999999E-2</v>
      </c>
      <c r="E31" s="3">
        <f t="shared" si="9"/>
        <v>0</v>
      </c>
      <c r="F31" s="3">
        <f t="shared" si="9"/>
        <v>-5.9999999999999915E-3</v>
      </c>
      <c r="G31" s="3">
        <f t="shared" si="9"/>
        <v>-2.3999999999999994E-2</v>
      </c>
      <c r="H31" s="3">
        <f t="shared" si="9"/>
        <v>2E-3</v>
      </c>
    </row>
    <row r="32" spans="1:15" x14ac:dyDescent="0.25">
      <c r="A32" s="2" t="str">
        <f t="shared" si="8"/>
        <v>2011/12</v>
      </c>
      <c r="B32" s="3">
        <f t="shared" si="9"/>
        <v>-5.9999999999999498E-3</v>
      </c>
      <c r="C32" s="3">
        <f t="shared" si="9"/>
        <v>1.0999999999999996E-2</v>
      </c>
      <c r="D32" s="3">
        <f t="shared" si="9"/>
        <v>-3.0000000000000027E-3</v>
      </c>
      <c r="E32" s="3">
        <f t="shared" si="9"/>
        <v>0</v>
      </c>
      <c r="F32" s="3">
        <f t="shared" si="9"/>
        <v>3.9999999999999897E-3</v>
      </c>
      <c r="G32" s="3">
        <f t="shared" si="9"/>
        <v>-6.0000000000000053E-3</v>
      </c>
      <c r="H32" s="3">
        <f t="shared" si="9"/>
        <v>1.0000000000000009E-3</v>
      </c>
    </row>
    <row r="33" spans="1:8" x14ac:dyDescent="0.25">
      <c r="A33" s="2" t="str">
        <f t="shared" si="8"/>
        <v>2012/13</v>
      </c>
      <c r="B33" s="3">
        <f t="shared" si="9"/>
        <v>-1.100000000000001E-2</v>
      </c>
      <c r="C33" s="3">
        <f t="shared" si="9"/>
        <v>7.0000000000000062E-3</v>
      </c>
      <c r="D33" s="3">
        <f t="shared" si="9"/>
        <v>-3.2000000000000001E-2</v>
      </c>
      <c r="E33" s="3">
        <f t="shared" si="9"/>
        <v>3.1E-2</v>
      </c>
      <c r="F33" s="3">
        <f t="shared" si="9"/>
        <v>-1.0000000000000009E-3</v>
      </c>
      <c r="G33" s="3">
        <f t="shared" si="9"/>
        <v>-1.4000000000000012E-2</v>
      </c>
      <c r="H33" s="3">
        <f t="shared" si="9"/>
        <v>4.9999999999999992E-3</v>
      </c>
    </row>
    <row r="34" spans="1:8" x14ac:dyDescent="0.25">
      <c r="A34" s="2" t="str">
        <f t="shared" si="8"/>
        <v>2013/14</v>
      </c>
      <c r="B34" s="3">
        <f t="shared" si="9"/>
        <v>-3.0000000000000027E-3</v>
      </c>
      <c r="C34" s="3">
        <f t="shared" si="9"/>
        <v>1.3999999999999999E-2</v>
      </c>
      <c r="D34" s="3">
        <f t="shared" si="9"/>
        <v>-5.9999999999999915E-3</v>
      </c>
      <c r="E34" s="3">
        <f t="shared" si="9"/>
        <v>2.0000000000000018E-3</v>
      </c>
      <c r="F34" s="3">
        <f t="shared" si="9"/>
        <v>2.0000000000000018E-3</v>
      </c>
      <c r="G34" s="3">
        <f t="shared" si="9"/>
        <v>-1.0999999999999982E-2</v>
      </c>
      <c r="H34" s="3">
        <f t="shared" si="9"/>
        <v>2.9999999999999992E-3</v>
      </c>
    </row>
    <row r="35" spans="1:8" x14ac:dyDescent="0.25">
      <c r="A35" s="2" t="str">
        <f t="shared" si="8"/>
        <v>2014/15</v>
      </c>
      <c r="B35" s="3">
        <f t="shared" si="9"/>
        <v>-6.0000000000000053E-3</v>
      </c>
      <c r="C35" s="3">
        <f t="shared" si="9"/>
        <v>6.9999999999999923E-3</v>
      </c>
      <c r="D35" s="3">
        <f t="shared" si="9"/>
        <v>-1.0000000000000009E-3</v>
      </c>
      <c r="E35" s="3">
        <f t="shared" si="9"/>
        <v>-5.0000000000000044E-3</v>
      </c>
      <c r="F35" s="3">
        <f t="shared" si="9"/>
        <v>0</v>
      </c>
      <c r="G35" s="3">
        <f t="shared" si="9"/>
        <v>-1.2000000000000011E-2</v>
      </c>
      <c r="H35" s="3">
        <f t="shared" si="9"/>
        <v>4.0000000000000001E-3</v>
      </c>
    </row>
    <row r="36" spans="1:8" x14ac:dyDescent="0.25">
      <c r="A36" s="2" t="str">
        <f t="shared" si="8"/>
        <v>2015/16</v>
      </c>
      <c r="B36" s="3">
        <f t="shared" si="9"/>
        <v>-1.6000000000000014E-2</v>
      </c>
      <c r="C36" s="3">
        <f t="shared" si="9"/>
        <v>1.7000000000000001E-2</v>
      </c>
      <c r="D36" s="3">
        <f t="shared" si="9"/>
        <v>-3.0000000000000027E-3</v>
      </c>
      <c r="E36" s="3">
        <f t="shared" si="9"/>
        <v>-3.0000000000000027E-3</v>
      </c>
      <c r="F36" s="3">
        <f t="shared" si="9"/>
        <v>3.0000000000000027E-3</v>
      </c>
      <c r="G36" s="3">
        <f t="shared" si="9"/>
        <v>-7.9999999999999932E-3</v>
      </c>
      <c r="H36" s="3">
        <f t="shared" si="9"/>
        <v>4.0000000000000001E-3</v>
      </c>
    </row>
    <row r="37" spans="1:8" x14ac:dyDescent="0.25">
      <c r="A37" s="2" t="str">
        <f t="shared" si="8"/>
        <v>2016/17</v>
      </c>
      <c r="B37" s="3">
        <f t="shared" si="9"/>
        <v>-1.0999999999999982E-2</v>
      </c>
      <c r="C37" s="3">
        <f t="shared" si="9"/>
        <v>2.8999999999999998E-2</v>
      </c>
      <c r="D37" s="3">
        <f t="shared" si="9"/>
        <v>-2.0000000000000018E-3</v>
      </c>
      <c r="E37" s="3">
        <f t="shared" si="9"/>
        <v>-3.0000000000000027E-3</v>
      </c>
      <c r="F37" s="3">
        <f t="shared" si="9"/>
        <v>4.0000000000000036E-3</v>
      </c>
      <c r="G37" s="3">
        <f t="shared" si="9"/>
        <v>-9.999999999999995E-3</v>
      </c>
      <c r="H37" s="3">
        <f t="shared" si="9"/>
        <v>5.0000000000000044E-3</v>
      </c>
    </row>
    <row r="38" spans="1:8" x14ac:dyDescent="0.25">
      <c r="A38" s="2" t="str">
        <f t="shared" si="8"/>
        <v>2017/18</v>
      </c>
      <c r="B38" s="3">
        <f t="shared" si="9"/>
        <v>-2.7999999999999997E-2</v>
      </c>
      <c r="C38" s="3">
        <f t="shared" si="9"/>
        <v>6.8000000000000005E-2</v>
      </c>
      <c r="D38" s="3">
        <f t="shared" si="9"/>
        <v>-9.999999999999995E-3</v>
      </c>
      <c r="E38" s="3">
        <f t="shared" si="9"/>
        <v>-7.9999999999999932E-3</v>
      </c>
      <c r="F38" s="3">
        <f t="shared" si="9"/>
        <v>2.0000000000000018E-3</v>
      </c>
      <c r="G38" s="3">
        <f t="shared" si="9"/>
        <v>-1.8000000000000002E-2</v>
      </c>
      <c r="H38" s="3">
        <f t="shared" si="9"/>
        <v>6.9999999999999993E-3</v>
      </c>
    </row>
    <row r="39" spans="1:8" x14ac:dyDescent="0.25">
      <c r="A39" s="2" t="str">
        <f t="shared" si="8"/>
        <v>2018/19</v>
      </c>
      <c r="B39" s="3">
        <f t="shared" si="9"/>
        <v>8.9999999999999802E-3</v>
      </c>
      <c r="C39" s="3">
        <f t="shared" si="9"/>
        <v>0.03</v>
      </c>
      <c r="D39" s="3">
        <f t="shared" si="9"/>
        <v>-4.0000000000000036E-3</v>
      </c>
      <c r="E39" s="3">
        <f t="shared" si="9"/>
        <v>-4.0000000000000036E-3</v>
      </c>
      <c r="F39" s="3">
        <f t="shared" si="9"/>
        <v>-1.0000000000000009E-3</v>
      </c>
      <c r="G39" s="3">
        <f t="shared" si="9"/>
        <v>-1.100000000000001E-2</v>
      </c>
      <c r="H39" s="3">
        <f t="shared" si="9"/>
        <v>-3.0000000000000027E-3</v>
      </c>
    </row>
    <row r="40" spans="1:8" x14ac:dyDescent="0.25">
      <c r="A40" s="2" t="str">
        <f t="shared" si="8"/>
        <v>2019/20</v>
      </c>
      <c r="B40" s="3">
        <f t="shared" si="9"/>
        <v>-2.4999999999999994E-2</v>
      </c>
      <c r="C40" s="3">
        <f t="shared" si="9"/>
        <v>3.6999999999999977E-2</v>
      </c>
      <c r="D40" s="3">
        <f t="shared" si="9"/>
        <v>-2.0000000000000018E-3</v>
      </c>
      <c r="E40" s="3">
        <f t="shared" si="9"/>
        <v>-3.0000000000000027E-3</v>
      </c>
      <c r="F40" s="3">
        <f t="shared" si="9"/>
        <v>-1.0000000000000009E-3</v>
      </c>
      <c r="G40" s="3">
        <f t="shared" si="9"/>
        <v>-1.0999999999999996E-2</v>
      </c>
      <c r="H40" s="3">
        <f t="shared" si="9"/>
        <v>-2.0000000000000018E-3</v>
      </c>
    </row>
    <row r="41" spans="1:8" x14ac:dyDescent="0.25">
      <c r="A41" s="2" t="str">
        <f t="shared" si="8"/>
        <v>2020/21</v>
      </c>
      <c r="B41" s="3">
        <f t="shared" si="9"/>
        <v>-1.7999999999999988E-2</v>
      </c>
      <c r="C41" s="3">
        <f t="shared" si="9"/>
        <v>1.5000000000000013E-2</v>
      </c>
      <c r="D41" s="3">
        <f t="shared" si="9"/>
        <v>3.0000000000000027E-3</v>
      </c>
      <c r="E41" s="3">
        <f t="shared" si="9"/>
        <v>-5.9999999999999915E-3</v>
      </c>
      <c r="F41" s="3">
        <f t="shared" si="9"/>
        <v>4.0000000000000036E-3</v>
      </c>
      <c r="G41" s="3">
        <f t="shared" si="9"/>
        <v>-1.0000000000000009E-3</v>
      </c>
      <c r="H41" s="3">
        <f t="shared" si="9"/>
        <v>1.0000000000000009E-3</v>
      </c>
    </row>
    <row r="42" spans="1:8" x14ac:dyDescent="0.25">
      <c r="A42" s="2" t="str">
        <f t="shared" si="8"/>
        <v>2021/22</v>
      </c>
      <c r="B42" s="3">
        <f t="shared" si="9"/>
        <v>1.3999999999999985E-2</v>
      </c>
      <c r="C42" s="3">
        <f t="shared" si="9"/>
        <v>-1.4000000000000012E-2</v>
      </c>
      <c r="D42" s="3">
        <f t="shared" si="9"/>
        <v>1.0999999999999996E-2</v>
      </c>
      <c r="E42" s="3">
        <f t="shared" si="9"/>
        <v>7.9999999999999932E-3</v>
      </c>
      <c r="F42" s="3">
        <f t="shared" si="9"/>
        <v>6.9999999999999923E-3</v>
      </c>
      <c r="G42" s="3">
        <f t="shared" si="9"/>
        <v>1.0000000000000009E-3</v>
      </c>
      <c r="H42" s="3">
        <f t="shared" si="9"/>
        <v>4.0000000000000036E-3</v>
      </c>
    </row>
    <row r="43" spans="1:8" x14ac:dyDescent="0.25">
      <c r="A43" s="2" t="str">
        <f t="shared" si="8"/>
        <v>2022/23</v>
      </c>
      <c r="B43" s="3">
        <f t="shared" si="9"/>
        <v>-1.4999999999999986E-2</v>
      </c>
      <c r="C43" s="3">
        <f t="shared" si="9"/>
        <v>-1.2999999999999956E-2</v>
      </c>
      <c r="D43" s="3">
        <f t="shared" si="9"/>
        <v>-4.9999999999999906E-3</v>
      </c>
      <c r="E43" s="3">
        <f t="shared" si="9"/>
        <v>-3.9999999999999897E-3</v>
      </c>
      <c r="F43" s="3">
        <f t="shared" si="9"/>
        <v>5.0000000000000044E-3</v>
      </c>
      <c r="G43" s="3">
        <f t="shared" si="9"/>
        <v>-9.0000000000000011E-3</v>
      </c>
      <c r="H43" s="3">
        <f t="shared" si="9"/>
        <v>-2.0000000000000018E-3</v>
      </c>
    </row>
    <row r="44" spans="1:8" x14ac:dyDescent="0.25">
      <c r="A44" s="2" t="str">
        <f t="shared" si="8"/>
        <v>2023/24</v>
      </c>
      <c r="B44" s="3">
        <f t="shared" si="9"/>
        <v>-9.000000000000008E-3</v>
      </c>
      <c r="C44" s="3">
        <f t="shared" si="9"/>
        <v>6.0000000000000053E-3</v>
      </c>
      <c r="D44" s="3">
        <f t="shared" si="9"/>
        <v>-2.0000000000000018E-3</v>
      </c>
      <c r="E44" s="3">
        <f t="shared" si="9"/>
        <v>-3.0000000000000027E-3</v>
      </c>
      <c r="F44" s="3">
        <f t="shared" si="9"/>
        <v>-7.0000000000000062E-3</v>
      </c>
      <c r="G44" s="3">
        <f t="shared" si="9"/>
        <v>-6.9999999999999993E-3</v>
      </c>
      <c r="H44" s="3">
        <f t="shared" si="9"/>
        <v>5.9999999999999984E-3</v>
      </c>
    </row>
  </sheetData>
  <conditionalFormatting sqref="B26:H44">
    <cfRule type="cellIs" dxfId="2" priority="2" operator="lessThanOrEqual">
      <formula>-0.01</formula>
    </cfRule>
    <cfRule type="cellIs" dxfId="1" priority="1" operator="greaterThanOrEqual">
      <formula>0.01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Munka1!prognyelvek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Erettsegi_2025</dc:creator>
  <cp:lastModifiedBy>Erettsegi_2025</cp:lastModifiedBy>
  <dcterms:created xsi:type="dcterms:W3CDTF">2025-10-21T06:01:44Z</dcterms:created>
  <dcterms:modified xsi:type="dcterms:W3CDTF">2025-10-21T06:47:41Z</dcterms:modified>
</cp:coreProperties>
</file>