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_DI01__3513_10\"/>
    </mc:Choice>
  </mc:AlternateContent>
  <xr:revisionPtr revIDLastSave="0" documentId="13_ncr:1_{1B94859A-A770-4196-8AAD-7BAADACC95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gnyelvek" sheetId="1" r:id="rId1"/>
  </sheets>
  <calcPr calcId="191029"/>
</workbook>
</file>

<file path=xl/calcChain.xml><?xml version="1.0" encoding="utf-8"?>
<calcChain xmlns="http://schemas.openxmlformats.org/spreadsheetml/2006/main">
  <c r="BD2" i="1" l="1"/>
  <c r="BC2" i="1"/>
  <c r="BE2" i="1"/>
  <c r="BF2" i="1"/>
  <c r="BG2" i="1"/>
  <c r="BH2" i="1"/>
  <c r="BC3" i="1"/>
  <c r="BD3" i="1"/>
  <c r="BE3" i="1"/>
  <c r="BF3" i="1"/>
  <c r="BG3" i="1"/>
  <c r="BH3" i="1"/>
  <c r="BC4" i="1"/>
  <c r="BD4" i="1"/>
  <c r="BE4" i="1"/>
  <c r="BF4" i="1"/>
  <c r="BG4" i="1"/>
  <c r="BH4" i="1"/>
  <c r="BC5" i="1"/>
  <c r="BD5" i="1"/>
  <c r="BE5" i="1"/>
  <c r="BF5" i="1"/>
  <c r="BG5" i="1"/>
  <c r="BH5" i="1"/>
  <c r="BC6" i="1"/>
  <c r="BD6" i="1"/>
  <c r="BE6" i="1"/>
  <c r="BF6" i="1"/>
  <c r="BG6" i="1"/>
  <c r="BH6" i="1"/>
  <c r="BC7" i="1"/>
  <c r="BD7" i="1"/>
  <c r="BE7" i="1"/>
  <c r="BF7" i="1"/>
  <c r="BG7" i="1"/>
  <c r="BH7" i="1"/>
  <c r="BC8" i="1"/>
  <c r="BD8" i="1"/>
  <c r="BE8" i="1"/>
  <c r="BF8" i="1"/>
  <c r="BG8" i="1"/>
  <c r="BH8" i="1"/>
  <c r="BC9" i="1"/>
  <c r="BD9" i="1"/>
  <c r="BE9" i="1"/>
  <c r="BF9" i="1"/>
  <c r="BG9" i="1"/>
  <c r="BH9" i="1"/>
  <c r="BC10" i="1"/>
  <c r="BD10" i="1"/>
  <c r="BE10" i="1"/>
  <c r="BF10" i="1"/>
  <c r="BG10" i="1"/>
  <c r="BH10" i="1"/>
  <c r="BC11" i="1"/>
  <c r="BD11" i="1"/>
  <c r="BE11" i="1"/>
  <c r="BF11" i="1"/>
  <c r="BG11" i="1"/>
  <c r="BH11" i="1"/>
  <c r="BC12" i="1"/>
  <c r="BD12" i="1"/>
  <c r="BE12" i="1"/>
  <c r="BF12" i="1"/>
  <c r="BG12" i="1"/>
  <c r="BH12" i="1"/>
  <c r="BC13" i="1"/>
  <c r="BD13" i="1"/>
  <c r="BE13" i="1"/>
  <c r="BF13" i="1"/>
  <c r="BG13" i="1"/>
  <c r="BH13" i="1"/>
  <c r="BC14" i="1"/>
  <c r="BD14" i="1"/>
  <c r="BE14" i="1"/>
  <c r="BF14" i="1"/>
  <c r="BG14" i="1"/>
  <c r="BH14" i="1"/>
  <c r="BC15" i="1"/>
  <c r="BD15" i="1"/>
  <c r="BE15" i="1"/>
  <c r="BF15" i="1"/>
  <c r="BG15" i="1"/>
  <c r="BH15" i="1"/>
  <c r="BC16" i="1"/>
  <c r="BD16" i="1"/>
  <c r="BE16" i="1"/>
  <c r="BF16" i="1"/>
  <c r="BG16" i="1"/>
  <c r="BH16" i="1"/>
  <c r="BC17" i="1"/>
  <c r="BD17" i="1"/>
  <c r="BE17" i="1"/>
  <c r="BF17" i="1"/>
  <c r="BG17" i="1"/>
  <c r="BH17" i="1"/>
  <c r="BC18" i="1"/>
  <c r="BD18" i="1"/>
  <c r="BE18" i="1"/>
  <c r="BF18" i="1"/>
  <c r="BG18" i="1"/>
  <c r="BH18" i="1"/>
  <c r="BC19" i="1"/>
  <c r="BD19" i="1"/>
  <c r="BE19" i="1"/>
  <c r="BF19" i="1"/>
  <c r="BG19" i="1"/>
  <c r="BH19" i="1"/>
  <c r="BC20" i="1"/>
  <c r="BD20" i="1"/>
  <c r="BE20" i="1"/>
  <c r="BF20" i="1"/>
  <c r="BG20" i="1"/>
  <c r="BH20" i="1"/>
  <c r="BC21" i="1"/>
  <c r="BD21" i="1"/>
  <c r="BE21" i="1"/>
  <c r="BF21" i="1"/>
  <c r="BG21" i="1"/>
  <c r="BH21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" i="1"/>
  <c r="AU3" i="1"/>
  <c r="AV3" i="1"/>
  <c r="AW3" i="1"/>
  <c r="AX3" i="1"/>
  <c r="AY3" i="1"/>
  <c r="AZ3" i="1"/>
  <c r="BA3" i="1"/>
  <c r="AU4" i="1"/>
  <c r="AV4" i="1"/>
  <c r="AW4" i="1"/>
  <c r="AX4" i="1"/>
  <c r="AY4" i="1"/>
  <c r="AZ4" i="1"/>
  <c r="BA4" i="1"/>
  <c r="AU5" i="1"/>
  <c r="AV5" i="1"/>
  <c r="AW5" i="1"/>
  <c r="AX5" i="1"/>
  <c r="AY5" i="1"/>
  <c r="AZ5" i="1"/>
  <c r="BA5" i="1"/>
  <c r="AU6" i="1"/>
  <c r="AV6" i="1"/>
  <c r="AW6" i="1"/>
  <c r="AX6" i="1"/>
  <c r="AY6" i="1"/>
  <c r="AZ6" i="1"/>
  <c r="BA6" i="1"/>
  <c r="AU7" i="1"/>
  <c r="AV7" i="1"/>
  <c r="AW7" i="1"/>
  <c r="AX7" i="1"/>
  <c r="AY7" i="1"/>
  <c r="AZ7" i="1"/>
  <c r="BA7" i="1"/>
  <c r="AU8" i="1"/>
  <c r="AV8" i="1"/>
  <c r="AW8" i="1"/>
  <c r="AX8" i="1"/>
  <c r="AY8" i="1"/>
  <c r="AZ8" i="1"/>
  <c r="BA8" i="1"/>
  <c r="AU9" i="1"/>
  <c r="AV9" i="1"/>
  <c r="AW9" i="1"/>
  <c r="AX9" i="1"/>
  <c r="AY9" i="1"/>
  <c r="AZ9" i="1"/>
  <c r="BA9" i="1"/>
  <c r="AU10" i="1"/>
  <c r="AV10" i="1"/>
  <c r="AW10" i="1"/>
  <c r="AX10" i="1"/>
  <c r="AY10" i="1"/>
  <c r="AZ10" i="1"/>
  <c r="BA10" i="1"/>
  <c r="AU11" i="1"/>
  <c r="AV11" i="1"/>
  <c r="AW11" i="1"/>
  <c r="AX11" i="1"/>
  <c r="AY11" i="1"/>
  <c r="AZ11" i="1"/>
  <c r="BA11" i="1"/>
  <c r="AU12" i="1"/>
  <c r="AV12" i="1"/>
  <c r="AW12" i="1"/>
  <c r="AX12" i="1"/>
  <c r="AY12" i="1"/>
  <c r="AZ12" i="1"/>
  <c r="BA12" i="1"/>
  <c r="AU13" i="1"/>
  <c r="AV13" i="1"/>
  <c r="AW13" i="1"/>
  <c r="AX13" i="1"/>
  <c r="AY13" i="1"/>
  <c r="AZ13" i="1"/>
  <c r="BA13" i="1"/>
  <c r="AU14" i="1"/>
  <c r="AV14" i="1"/>
  <c r="AW14" i="1"/>
  <c r="AX14" i="1"/>
  <c r="AY14" i="1"/>
  <c r="AZ14" i="1"/>
  <c r="BA14" i="1"/>
  <c r="AU15" i="1"/>
  <c r="AV15" i="1"/>
  <c r="AW15" i="1"/>
  <c r="AX15" i="1"/>
  <c r="AY15" i="1"/>
  <c r="AZ15" i="1"/>
  <c r="BA15" i="1"/>
  <c r="AU16" i="1"/>
  <c r="AV16" i="1"/>
  <c r="AW16" i="1"/>
  <c r="AX16" i="1"/>
  <c r="AY16" i="1"/>
  <c r="AZ16" i="1"/>
  <c r="BA16" i="1"/>
  <c r="AU17" i="1"/>
  <c r="AV17" i="1"/>
  <c r="AW17" i="1"/>
  <c r="AX17" i="1"/>
  <c r="AY17" i="1"/>
  <c r="AZ17" i="1"/>
  <c r="BA17" i="1"/>
  <c r="AU18" i="1"/>
  <c r="AV18" i="1"/>
  <c r="AW18" i="1"/>
  <c r="AX18" i="1"/>
  <c r="AY18" i="1"/>
  <c r="AZ18" i="1"/>
  <c r="BA18" i="1"/>
  <c r="AU19" i="1"/>
  <c r="AV19" i="1"/>
  <c r="AW19" i="1"/>
  <c r="AX19" i="1"/>
  <c r="AY19" i="1"/>
  <c r="AZ19" i="1"/>
  <c r="BA19" i="1"/>
  <c r="AU20" i="1"/>
  <c r="AV20" i="1"/>
  <c r="AW20" i="1"/>
  <c r="AX20" i="1"/>
  <c r="AY20" i="1"/>
  <c r="AZ20" i="1"/>
  <c r="BA20" i="1"/>
  <c r="AU21" i="1"/>
  <c r="AV21" i="1"/>
  <c r="AW21" i="1"/>
  <c r="AX21" i="1"/>
  <c r="AY21" i="1"/>
  <c r="AZ21" i="1"/>
  <c r="BA21" i="1"/>
  <c r="AV2" i="1"/>
  <c r="AW2" i="1"/>
  <c r="AX2" i="1"/>
  <c r="AY2" i="1"/>
  <c r="AZ2" i="1"/>
  <c r="BA2" i="1"/>
  <c r="AU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S2" i="1"/>
  <c r="AR2" i="1"/>
  <c r="AQ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O2" i="1"/>
  <c r="AN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P2" i="1"/>
  <c r="AM2" i="1"/>
  <c r="X3" i="1"/>
  <c r="Y3" i="1"/>
  <c r="Z3" i="1"/>
  <c r="AA3" i="1"/>
  <c r="M3" i="1" s="1"/>
  <c r="AB3" i="1"/>
  <c r="AC3" i="1"/>
  <c r="AD3" i="1"/>
  <c r="X4" i="1"/>
  <c r="Y4" i="1"/>
  <c r="Z4" i="1"/>
  <c r="AA4" i="1"/>
  <c r="AB4" i="1"/>
  <c r="AC4" i="1"/>
  <c r="AD4" i="1"/>
  <c r="X5" i="1"/>
  <c r="Y5" i="1"/>
  <c r="Z5" i="1"/>
  <c r="AA5" i="1"/>
  <c r="AB5" i="1"/>
  <c r="AC5" i="1"/>
  <c r="AD5" i="1"/>
  <c r="X6" i="1"/>
  <c r="Y6" i="1"/>
  <c r="M6" i="1" s="1"/>
  <c r="Z6" i="1"/>
  <c r="AA6" i="1"/>
  <c r="AB6" i="1"/>
  <c r="AC6" i="1"/>
  <c r="AD6" i="1"/>
  <c r="X7" i="1"/>
  <c r="Y7" i="1"/>
  <c r="Z7" i="1"/>
  <c r="AA7" i="1"/>
  <c r="M7" i="1" s="1"/>
  <c r="AB7" i="1"/>
  <c r="AC7" i="1"/>
  <c r="AD7" i="1"/>
  <c r="X8" i="1"/>
  <c r="Y8" i="1"/>
  <c r="Z8" i="1"/>
  <c r="AA8" i="1"/>
  <c r="AB8" i="1"/>
  <c r="AC8" i="1"/>
  <c r="AD8" i="1"/>
  <c r="X9" i="1"/>
  <c r="Y9" i="1"/>
  <c r="Z9" i="1"/>
  <c r="AA9" i="1"/>
  <c r="AB9" i="1"/>
  <c r="AC9" i="1"/>
  <c r="AD9" i="1"/>
  <c r="X10" i="1"/>
  <c r="Y10" i="1"/>
  <c r="M10" i="1" s="1"/>
  <c r="Z10" i="1"/>
  <c r="AA10" i="1"/>
  <c r="AB10" i="1"/>
  <c r="AC10" i="1"/>
  <c r="AD10" i="1"/>
  <c r="X11" i="1"/>
  <c r="M11" i="1" s="1"/>
  <c r="Y11" i="1"/>
  <c r="Z11" i="1"/>
  <c r="AA11" i="1"/>
  <c r="AB11" i="1"/>
  <c r="AC11" i="1"/>
  <c r="AD11" i="1"/>
  <c r="X12" i="1"/>
  <c r="Y12" i="1"/>
  <c r="Z12" i="1"/>
  <c r="AA12" i="1"/>
  <c r="AB12" i="1"/>
  <c r="AC12" i="1"/>
  <c r="AD12" i="1"/>
  <c r="X13" i="1"/>
  <c r="Y13" i="1"/>
  <c r="Z13" i="1"/>
  <c r="AA13" i="1"/>
  <c r="AB13" i="1"/>
  <c r="AC13" i="1"/>
  <c r="AD13" i="1"/>
  <c r="X14" i="1"/>
  <c r="Y14" i="1"/>
  <c r="M14" i="1" s="1"/>
  <c r="Z14" i="1"/>
  <c r="AA14" i="1"/>
  <c r="AB14" i="1"/>
  <c r="AC14" i="1"/>
  <c r="AD14" i="1"/>
  <c r="X15" i="1"/>
  <c r="M15" i="1" s="1"/>
  <c r="Y15" i="1"/>
  <c r="Z15" i="1"/>
  <c r="AA15" i="1"/>
  <c r="AB15" i="1"/>
  <c r="AC15" i="1"/>
  <c r="AD15" i="1"/>
  <c r="X16" i="1"/>
  <c r="Y16" i="1"/>
  <c r="Z16" i="1"/>
  <c r="AA16" i="1"/>
  <c r="AB16" i="1"/>
  <c r="AC16" i="1"/>
  <c r="AD16" i="1"/>
  <c r="X17" i="1"/>
  <c r="Y17" i="1"/>
  <c r="M17" i="1" s="1"/>
  <c r="Z17" i="1"/>
  <c r="AA17" i="1"/>
  <c r="AB17" i="1"/>
  <c r="AC17" i="1"/>
  <c r="AD17" i="1"/>
  <c r="X18" i="1"/>
  <c r="Y18" i="1"/>
  <c r="M18" i="1" s="1"/>
  <c r="Z18" i="1"/>
  <c r="AA18" i="1"/>
  <c r="AB18" i="1"/>
  <c r="AC18" i="1"/>
  <c r="AD18" i="1"/>
  <c r="X19" i="1"/>
  <c r="M19" i="1" s="1"/>
  <c r="Y19" i="1"/>
  <c r="Z19" i="1"/>
  <c r="AA19" i="1"/>
  <c r="AB19" i="1"/>
  <c r="AC19" i="1"/>
  <c r="AD19" i="1"/>
  <c r="X20" i="1"/>
  <c r="Y20" i="1"/>
  <c r="Z20" i="1"/>
  <c r="AA20" i="1"/>
  <c r="AB20" i="1"/>
  <c r="AC20" i="1"/>
  <c r="AD20" i="1"/>
  <c r="X21" i="1"/>
  <c r="Y21" i="1"/>
  <c r="M21" i="1" s="1"/>
  <c r="Z21" i="1"/>
  <c r="AA21" i="1"/>
  <c r="AB21" i="1"/>
  <c r="AC21" i="1"/>
  <c r="AD21" i="1"/>
  <c r="Y2" i="1"/>
  <c r="M2" i="1" s="1"/>
  <c r="Z2" i="1"/>
  <c r="AA2" i="1"/>
  <c r="AB2" i="1"/>
  <c r="AC2" i="1"/>
  <c r="AD2" i="1"/>
  <c r="X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K2" i="1"/>
  <c r="AJ2" i="1"/>
  <c r="AI2" i="1"/>
  <c r="AH2" i="1"/>
  <c r="AG2" i="1"/>
  <c r="AF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" i="1"/>
  <c r="M4" i="1"/>
  <c r="M5" i="1"/>
  <c r="M8" i="1"/>
  <c r="M9" i="1"/>
  <c r="M12" i="1"/>
  <c r="M13" i="1"/>
  <c r="M16" i="1"/>
  <c r="M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Q9" i="1"/>
  <c r="R9" i="1"/>
  <c r="S9" i="1"/>
  <c r="T9" i="1"/>
  <c r="U9" i="1"/>
  <c r="V9" i="1"/>
  <c r="W9" i="1"/>
  <c r="Q10" i="1"/>
  <c r="R10" i="1"/>
  <c r="S10" i="1"/>
  <c r="T10" i="1"/>
  <c r="U10" i="1"/>
  <c r="V10" i="1"/>
  <c r="W10" i="1"/>
  <c r="Q11" i="1"/>
  <c r="R11" i="1"/>
  <c r="S11" i="1"/>
  <c r="T11" i="1"/>
  <c r="U11" i="1"/>
  <c r="V11" i="1"/>
  <c r="W11" i="1"/>
  <c r="Q12" i="1"/>
  <c r="R12" i="1"/>
  <c r="S12" i="1"/>
  <c r="T12" i="1"/>
  <c r="U12" i="1"/>
  <c r="V12" i="1"/>
  <c r="W12" i="1"/>
  <c r="Q13" i="1"/>
  <c r="R13" i="1"/>
  <c r="S13" i="1"/>
  <c r="T13" i="1"/>
  <c r="U13" i="1"/>
  <c r="V13" i="1"/>
  <c r="W13" i="1"/>
  <c r="Q14" i="1"/>
  <c r="R14" i="1"/>
  <c r="S14" i="1"/>
  <c r="T14" i="1"/>
  <c r="U14" i="1"/>
  <c r="V14" i="1"/>
  <c r="W14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Q17" i="1"/>
  <c r="R17" i="1"/>
  <c r="S17" i="1"/>
  <c r="T17" i="1"/>
  <c r="U17" i="1"/>
  <c r="V17" i="1"/>
  <c r="W17" i="1"/>
  <c r="Q18" i="1"/>
  <c r="R18" i="1"/>
  <c r="S18" i="1"/>
  <c r="T18" i="1"/>
  <c r="U18" i="1"/>
  <c r="V18" i="1"/>
  <c r="W18" i="1"/>
  <c r="Q19" i="1"/>
  <c r="R19" i="1"/>
  <c r="S19" i="1"/>
  <c r="T19" i="1"/>
  <c r="U19" i="1"/>
  <c r="V19" i="1"/>
  <c r="W19" i="1"/>
  <c r="Q20" i="1"/>
  <c r="R20" i="1"/>
  <c r="S20" i="1"/>
  <c r="T20" i="1"/>
  <c r="U20" i="1"/>
  <c r="V20" i="1"/>
  <c r="W20" i="1"/>
  <c r="Q21" i="1"/>
  <c r="R21" i="1"/>
  <c r="S21" i="1"/>
  <c r="T21" i="1"/>
  <c r="U21" i="1"/>
  <c r="V21" i="1"/>
  <c r="W21" i="1"/>
  <c r="R2" i="1"/>
  <c r="S2" i="1"/>
  <c r="T2" i="1"/>
  <c r="U2" i="1"/>
  <c r="V2" i="1"/>
  <c r="W2" i="1"/>
  <c r="Q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C26" i="1"/>
  <c r="D26" i="1"/>
  <c r="E26" i="1"/>
  <c r="F26" i="1"/>
  <c r="G26" i="1"/>
  <c r="H26" i="1"/>
  <c r="B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6" i="1"/>
</calcChain>
</file>

<file path=xl/sharedStrings.xml><?xml version="1.0" encoding="utf-8"?>
<sst xmlns="http://schemas.openxmlformats.org/spreadsheetml/2006/main" count="23" uniqueCount="15">
  <si>
    <t>Év</t>
  </si>
  <si>
    <t>Java</t>
  </si>
  <si>
    <t>Python</t>
  </si>
  <si>
    <t>C/C++</t>
  </si>
  <si>
    <t>C#</t>
  </si>
  <si>
    <t>Javascript</t>
  </si>
  <si>
    <t>PHP</t>
  </si>
  <si>
    <t>R</t>
  </si>
  <si>
    <t>I. hely</t>
  </si>
  <si>
    <t>I. helyezett</t>
  </si>
  <si>
    <t>II. hely</t>
  </si>
  <si>
    <t>II. helyezett</t>
  </si>
  <si>
    <t>III. hely</t>
  </si>
  <si>
    <t>III.helyezett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</si>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</sst>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Programozási nyelvek népszerűsége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prognyelvek!$B$1</c:f>
              <c:strCache>
                <c:ptCount val="1"/>
                <c:pt idx="0">
                  <c:v>Java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prognyelvek!$B$2:$B$21</c:f>
              <c:numCache>
                <c:formatCode>0.0%</c:formatCode>
                <c:ptCount val="20"/>
                <c:pt idx="0">
                  <c:v>0.29599999999999999</c:v>
                </c:pt>
                <c:pt idx="1">
                  <c:v>0.29699999999999999</c:v>
                </c:pt>
                <c:pt idx="2">
                  <c:v>0.30099999999999999</c:v>
                </c:pt>
                <c:pt idx="3">
                  <c:v>0.30399999999999999</c:v>
                </c:pt>
                <c:pt idx="4">
                  <c:v>0.28199999999999997</c:v>
                </c:pt>
                <c:pt idx="5">
                  <c:v>0.28100000000000003</c:v>
                </c:pt>
                <c:pt idx="6">
                  <c:v>0.28199999999999997</c:v>
                </c:pt>
                <c:pt idx="7">
                  <c:v>0.27600000000000002</c:v>
                </c:pt>
                <c:pt idx="8">
                  <c:v>0.26500000000000001</c:v>
                </c:pt>
                <c:pt idx="9">
                  <c:v>0.26200000000000001</c:v>
                </c:pt>
                <c:pt idx="10">
                  <c:v>0.25600000000000001</c:v>
                </c:pt>
                <c:pt idx="11">
                  <c:v>0.24</c:v>
                </c:pt>
                <c:pt idx="12">
                  <c:v>0.22900000000000001</c:v>
                </c:pt>
                <c:pt idx="13">
                  <c:v>0.20100000000000001</c:v>
                </c:pt>
                <c:pt idx="14">
                  <c:v>0.21</c:v>
                </c:pt>
                <c:pt idx="15">
                  <c:v>0.185</c:v>
                </c:pt>
                <c:pt idx="16">
                  <c:v>0.16700000000000001</c:v>
                </c:pt>
                <c:pt idx="17">
                  <c:v>0.18099999999999999</c:v>
                </c:pt>
                <c:pt idx="18">
                  <c:v>0.16600000000000001</c:v>
                </c:pt>
                <c:pt idx="19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8-43EF-A4BF-EADEF8EE0039}"/>
            </c:ext>
          </c:extLst>
        </c:ser>
        <c:ser>
          <c:idx val="0"/>
          <c:order val="1"/>
          <c:tx>
            <c:strRef>
              <c:f>prognyelvek!$C$1</c:f>
              <c:strCache>
                <c:ptCount val="1"/>
                <c:pt idx="0">
                  <c:v>Python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prognyelvek!$C$2:$C$21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0.04</c:v>
                </c:pt>
                <c:pt idx="2">
                  <c:v>4.1000000000000002E-2</c:v>
                </c:pt>
                <c:pt idx="3">
                  <c:v>4.8000000000000001E-2</c:v>
                </c:pt>
                <c:pt idx="4">
                  <c:v>6.2E-2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0.123</c:v>
                </c:pt>
                <c:pt idx="12">
                  <c:v>0.152</c:v>
                </c:pt>
                <c:pt idx="13">
                  <c:v>0.22</c:v>
                </c:pt>
                <c:pt idx="14">
                  <c:v>0.25</c:v>
                </c:pt>
                <c:pt idx="15">
                  <c:v>0.28699999999999998</c:v>
                </c:pt>
                <c:pt idx="16">
                  <c:v>0.30199999999999999</c:v>
                </c:pt>
                <c:pt idx="17">
                  <c:v>0.28799999999999998</c:v>
                </c:pt>
                <c:pt idx="18">
                  <c:v>0.27500000000000002</c:v>
                </c:pt>
                <c:pt idx="19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38-43EF-A4BF-EADEF8EE0039}"/>
            </c:ext>
          </c:extLst>
        </c:ser>
        <c:ser>
          <c:idx val="2"/>
          <c:order val="2"/>
          <c:tx>
            <c:strRef>
              <c:f>prognyelvek!$D$1</c:f>
              <c:strCache>
                <c:ptCount val="1"/>
                <c:pt idx="0">
                  <c:v>C/C++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prognyelvek!$D$2:$D$21</c:f>
              <c:numCache>
                <c:formatCode>0.0%</c:formatCode>
                <c:ptCount val="20"/>
                <c:pt idx="0">
                  <c:v>9.7000000000000003E-2</c:v>
                </c:pt>
                <c:pt idx="1">
                  <c:v>8.5000000000000006E-2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8.5000000000000006E-2</c:v>
                </c:pt>
                <c:pt idx="5">
                  <c:v>0.108</c:v>
                </c:pt>
                <c:pt idx="6">
                  <c:v>0.122</c:v>
                </c:pt>
                <c:pt idx="7">
                  <c:v>0.11899999999999999</c:v>
                </c:pt>
                <c:pt idx="8">
                  <c:v>8.6999999999999994E-2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7.6999999999999999E-2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6.0999999999999999E-2</c:v>
                </c:pt>
                <c:pt idx="15">
                  <c:v>5.8999999999999997E-2</c:v>
                </c:pt>
                <c:pt idx="16">
                  <c:v>6.2E-2</c:v>
                </c:pt>
                <c:pt idx="17">
                  <c:v>7.2999999999999995E-2</c:v>
                </c:pt>
                <c:pt idx="18">
                  <c:v>6.8000000000000005E-2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38-43EF-A4BF-EADEF8EE0039}"/>
            </c:ext>
          </c:extLst>
        </c:ser>
        <c:ser>
          <c:idx val="3"/>
          <c:order val="3"/>
          <c:tx>
            <c:strRef>
              <c:f>prognyelvek!$E$1</c:f>
              <c:strCache>
                <c:ptCount val="1"/>
                <c:pt idx="0">
                  <c:v>C#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prognyelvek!$E$2:$E$21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6.3E-2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7.8E-2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9.5000000000000001E-2</c:v>
                </c:pt>
                <c:pt idx="9">
                  <c:v>9.7000000000000003E-2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8.5999999999999993E-2</c:v>
                </c:pt>
                <c:pt idx="13">
                  <c:v>7.8E-2</c:v>
                </c:pt>
                <c:pt idx="14">
                  <c:v>7.3999999999999996E-2</c:v>
                </c:pt>
                <c:pt idx="15">
                  <c:v>7.0999999999999994E-2</c:v>
                </c:pt>
                <c:pt idx="16">
                  <c:v>6.5000000000000002E-2</c:v>
                </c:pt>
                <c:pt idx="17">
                  <c:v>7.2999999999999995E-2</c:v>
                </c:pt>
                <c:pt idx="18">
                  <c:v>6.9000000000000006E-2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38-43EF-A4BF-EADEF8EE0039}"/>
            </c:ext>
          </c:extLst>
        </c:ser>
        <c:ser>
          <c:idx val="4"/>
          <c:order val="4"/>
          <c:tx>
            <c:strRef>
              <c:f>prognyelvek!$F$1</c:f>
              <c:strCache>
                <c:ptCount val="1"/>
                <c:pt idx="0">
                  <c:v>Javascript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prognyelvek!$F$2:$F$21</c:f>
              <c:numCache>
                <c:formatCode>0.0%</c:formatCode>
                <c:ptCount val="20"/>
                <c:pt idx="0">
                  <c:v>8.1000000000000003E-2</c:v>
                </c:pt>
                <c:pt idx="1">
                  <c:v>0.08</c:v>
                </c:pt>
                <c:pt idx="2">
                  <c:v>8.4000000000000005E-2</c:v>
                </c:pt>
                <c:pt idx="3">
                  <c:v>8.1000000000000003E-2</c:v>
                </c:pt>
                <c:pt idx="4">
                  <c:v>0.08</c:v>
                </c:pt>
                <c:pt idx="5">
                  <c:v>7.3999999999999996E-2</c:v>
                </c:pt>
                <c:pt idx="6">
                  <c:v>6.8000000000000005E-2</c:v>
                </c:pt>
                <c:pt idx="7">
                  <c:v>7.1999999999999995E-2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0.08</c:v>
                </c:pt>
                <c:pt idx="16">
                  <c:v>8.4000000000000005E-2</c:v>
                </c:pt>
                <c:pt idx="17">
                  <c:v>9.0999999999999998E-2</c:v>
                </c:pt>
                <c:pt idx="18">
                  <c:v>9.6000000000000002E-2</c:v>
                </c:pt>
                <c:pt idx="1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D38-43EF-A4BF-EADEF8EE0039}"/>
            </c:ext>
          </c:extLst>
        </c:ser>
        <c:ser>
          <c:idx val="5"/>
          <c:order val="5"/>
          <c:tx>
            <c:strRef>
              <c:f>prognyelvek!$G$1</c:f>
              <c:strCache>
                <c:ptCount val="1"/>
                <c:pt idx="0">
                  <c:v>PHP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prognyelvek!$G$2:$G$21</c:f>
              <c:numCache>
                <c:formatCode>0.0%</c:formatCode>
                <c:ptCount val="20"/>
                <c:pt idx="0">
                  <c:v>0.19800000000000001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0.188</c:v>
                </c:pt>
                <c:pt idx="5">
                  <c:v>0.186</c:v>
                </c:pt>
                <c:pt idx="6">
                  <c:v>0.16200000000000001</c:v>
                </c:pt>
                <c:pt idx="7">
                  <c:v>0.156</c:v>
                </c:pt>
                <c:pt idx="8">
                  <c:v>0.14199999999999999</c:v>
                </c:pt>
                <c:pt idx="9">
                  <c:v>0.13100000000000001</c:v>
                </c:pt>
                <c:pt idx="10">
                  <c:v>0.11899999999999999</c:v>
                </c:pt>
                <c:pt idx="11">
                  <c:v>0.111</c:v>
                </c:pt>
                <c:pt idx="12">
                  <c:v>0.10100000000000001</c:v>
                </c:pt>
                <c:pt idx="13">
                  <c:v>8.3000000000000004E-2</c:v>
                </c:pt>
                <c:pt idx="14">
                  <c:v>7.1999999999999995E-2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6.0999999999999999E-2</c:v>
                </c:pt>
                <c:pt idx="18">
                  <c:v>5.1999999999999998E-2</c:v>
                </c:pt>
                <c:pt idx="1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D38-43EF-A4BF-EADEF8EE0039}"/>
            </c:ext>
          </c:extLst>
        </c:ser>
        <c:ser>
          <c:idx val="6"/>
          <c:order val="6"/>
          <c:tx>
            <c:strRef>
              <c:f>prognyelvek!$H$1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prognyelvek!$H$2:$H$21</c:f>
              <c:numCache>
                <c:formatCode>General</c:formatCode>
                <c:ptCount val="20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2.5999999999999999E-2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3.6999999999999998E-2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D38-43EF-A4BF-EADEF8EE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76808"/>
        <c:axId val="513078776"/>
      </c:lineChart>
      <c:catAx>
        <c:axId val="5130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3078776"/>
        <c:crosses val="autoZero"/>
        <c:auto val="1"/>
        <c:lblAlgn val="ctr"/>
        <c:lblOffset val="100"/>
        <c:noMultiLvlLbl val="0"/>
      </c:catAx>
      <c:valAx>
        <c:axId val="51307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30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117660</xdr:colOff>
      <xdr:row>24</xdr:row>
      <xdr:rowOff>45942</xdr:rowOff>
    </xdr:from>
    <xdr:to>
      <xdr:col>14</xdr:col>
      <xdr:colOff>907675</xdr:colOff>
      <xdr:row>43</xdr:row>
      <xdr:rowOff>100852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6D19B7-D7CB-4A5E-B7E8-36BBA0190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4"/>
  <sheetViews>
    <sheetView tabSelected="1" topLeftCell="G1" zoomScale="70" zoomScaleNormal="70" workbookViewId="0">
      <selection activeCell="O3" sqref="O3"/>
    </sheetView>
  </sheetViews>
  <sheetFormatPr defaultRowHeight="15" x14ac:dyDescent="0.25"/>
  <cols>
    <col min="1" max="15" width="14.28515625" style="1" customWidth="1"/>
    <col min="16" max="16384" width="9.140625" style="1"/>
  </cols>
  <sheetData>
    <row r="1" spans="1:60" ht="18.7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60" x14ac:dyDescent="0.25">
      <c r="A2" s="2">
        <v>2005</v>
      </c>
      <c r="B2" s="3">
        <v>0.29599999999999999</v>
      </c>
      <c r="C2" s="3">
        <v>2.9000000000000001E-2</v>
      </c>
      <c r="D2" s="3">
        <v>9.7000000000000003E-2</v>
      </c>
      <c r="E2" s="3">
        <v>5.3999999999999999E-2</v>
      </c>
      <c r="F2" s="3">
        <v>8.1000000000000003E-2</v>
      </c>
      <c r="G2" s="3">
        <v>0.19800000000000001</v>
      </c>
      <c r="H2" s="3">
        <v>4.0000000000000001E-3</v>
      </c>
      <c r="I2" s="3">
        <f>MAX(B2:H2)</f>
        <v>0.29599999999999999</v>
      </c>
      <c r="J2" s="5" t="str">
        <f>AL2</f>
        <v>Java</v>
      </c>
      <c r="K2" s="3">
        <f>MAX(Q2:W2)</f>
        <v>0.19800000000000001</v>
      </c>
      <c r="L2" s="6" t="str">
        <f>AT2</f>
        <v>PHP</v>
      </c>
      <c r="M2" s="3">
        <f>MAX(X2:AD2)</f>
        <v>9.7000000000000003E-2</v>
      </c>
      <c r="N2" s="7"/>
      <c r="O2" s="2">
        <v>2005</v>
      </c>
      <c r="P2" s="8"/>
      <c r="Q2" s="8">
        <f>IF(NOT(B2=MAX($B2:$H2)),B2,0)</f>
        <v>0</v>
      </c>
      <c r="R2" s="8">
        <f t="shared" ref="R2:X2" si="0">IF(NOT(C2=MAX($B2:$H2)),C2,0)</f>
        <v>2.9000000000000001E-2</v>
      </c>
      <c r="S2" s="8">
        <f t="shared" si="0"/>
        <v>9.7000000000000003E-2</v>
      </c>
      <c r="T2" s="8">
        <f t="shared" si="0"/>
        <v>5.3999999999999999E-2</v>
      </c>
      <c r="U2" s="8">
        <f t="shared" si="0"/>
        <v>8.1000000000000003E-2</v>
      </c>
      <c r="V2" s="8">
        <f t="shared" si="0"/>
        <v>0.19800000000000001</v>
      </c>
      <c r="W2" s="8">
        <f t="shared" si="0"/>
        <v>4.0000000000000001E-3</v>
      </c>
      <c r="X2" s="8" t="str">
        <f>IF(NOT(Q2=MAX($Q2:$W2)),IF(Q2=0,"",Q2),0)</f>
        <v/>
      </c>
      <c r="Y2" s="8">
        <f t="shared" ref="Y2:AD2" si="1">IF(NOT(R2=MAX($Q2:$W2)),IF(R2=0,"",R2),0)</f>
        <v>2.9000000000000001E-2</v>
      </c>
      <c r="Z2" s="8">
        <f t="shared" si="1"/>
        <v>9.7000000000000003E-2</v>
      </c>
      <c r="AA2" s="8">
        <f t="shared" si="1"/>
        <v>5.3999999999999999E-2</v>
      </c>
      <c r="AB2" s="8">
        <f t="shared" si="1"/>
        <v>8.1000000000000003E-2</v>
      </c>
      <c r="AC2" s="8">
        <f t="shared" si="1"/>
        <v>0</v>
      </c>
      <c r="AD2" s="8">
        <f t="shared" si="1"/>
        <v>4.0000000000000001E-3</v>
      </c>
      <c r="AE2" s="8" t="str">
        <f>IF(Q2+MAX($B2:$I2)=MAX($B2:$I2),"Java","")</f>
        <v>Java</v>
      </c>
      <c r="AF2" s="8" t="str">
        <f>IF(R2+MAX($B2:$I2)=MAX($B2:$I2),"Python","")</f>
        <v/>
      </c>
      <c r="AG2" s="1" t="str">
        <f>IF(S2+MAX($B2:$I2)=MAX($B2:$I2),"C/C++","")</f>
        <v/>
      </c>
      <c r="AH2" s="1" t="str">
        <f>IF(T2+MAX($B2:$I2)=MAX($B2:$I2),"C#","")</f>
        <v/>
      </c>
      <c r="AI2" s="1" t="str">
        <f>IF(U2+MAX($B2:$I2)=MAX($B2:$I2),"Javascript","")</f>
        <v/>
      </c>
      <c r="AJ2" s="1" t="str">
        <f>IF(V2+MAX($B2:$I2)=MAX($B2:$I2),"PHP","")</f>
        <v/>
      </c>
      <c r="AK2" s="1" t="str">
        <f>IF(W2+MAX($B2:$I2)=MAX($B2:$I2),"R","")</f>
        <v/>
      </c>
      <c r="AL2" s="1" t="str">
        <f>CONCATENATE(AE2,AF2,AG2,AH2,AI2,AJ2,AK2)</f>
        <v>Java</v>
      </c>
      <c r="AM2" s="8" t="str">
        <f>IFERROR(IF(X2+MAX($Q2:$W2)=MAX($Q2:$W2),"Java",""),"")</f>
        <v/>
      </c>
      <c r="AN2" s="8" t="str">
        <f>IFERROR(IF(Y2+MAX($Q2:$W2)=MAX($Q2:$W2),"Python",""),"")</f>
        <v/>
      </c>
      <c r="AO2" s="8" t="str">
        <f>IFERROR(IF(Z2+MAX($Q2:$W2)=MAX($Q2:$W2),"C/C++",""),"")</f>
        <v/>
      </c>
      <c r="AP2" s="8" t="str">
        <f t="shared" ref="AN2:AS17" si="2">IFERROR(IF(AA2+MAX($Q2:$W2)=MAX($Q2:$W2),"Java",""),"")</f>
        <v/>
      </c>
      <c r="AQ2" s="8" t="str">
        <f>IFERROR(IF(AB2+MAX($Q2:$W2)=MAX($Q2:$W2),"C#",""),"")</f>
        <v/>
      </c>
      <c r="AR2" s="8" t="str">
        <f>IFERROR(IF(AC2+MAX($Q2:$W2)=MAX($Q2:$W2),"PHP",""),"")</f>
        <v>PHP</v>
      </c>
      <c r="AS2" s="8" t="str">
        <f>IFERROR(IF(AD2+MAX($Q2:$W2)=MAX($Q2:$W2),"R",""),"")</f>
        <v/>
      </c>
      <c r="AT2" s="1" t="str">
        <f>CONCATENATE(AM2,AN2,AO2,AP2,AQ2,AR2,AS2)</f>
        <v>PHP</v>
      </c>
      <c r="AU2" s="1" t="str">
        <f>IF(NOT(X2=MAX($X2:$AB2)),IF(X2=0,"",X2),0)</f>
        <v/>
      </c>
      <c r="AV2" s="1">
        <f t="shared" ref="AV2:BA2" si="3">IF(NOT(Y2=MAX($X2:$AB2)),IF(Y2=0,"",Y2),0)</f>
        <v>2.9000000000000001E-2</v>
      </c>
      <c r="AW2" s="1">
        <f t="shared" si="3"/>
        <v>0</v>
      </c>
      <c r="AX2" s="1">
        <f t="shared" si="3"/>
        <v>5.3999999999999999E-2</v>
      </c>
      <c r="AY2" s="1">
        <f t="shared" si="3"/>
        <v>8.1000000000000003E-2</v>
      </c>
      <c r="AZ2" s="1" t="str">
        <f t="shared" si="3"/>
        <v/>
      </c>
      <c r="BA2" s="1">
        <f t="shared" si="3"/>
        <v>4.0000000000000001E-3</v>
      </c>
      <c r="BB2" s="1" t="str">
        <f>IFERROR(IF(AU2+MAX($AU2:$BA2)=MAX($AU2:$BA2),"Java",""),"")</f>
        <v/>
      </c>
      <c r="BC2" s="1" t="str">
        <f>IFERROR(IF(AV2+MAX($AU2:$BA2)=MAX($AU2:$BA2),"Python",""),"")</f>
        <v/>
      </c>
      <c r="BD2" s="1" t="str">
        <f>IFERROR(IF(AW2+MAX($AU2:$BA2)=MAX($AU2:$BA2),"C/C++",""),"")</f>
        <v>C/C++</v>
      </c>
      <c r="BE2" s="1" t="str">
        <f t="shared" ref="BC2:BH17" si="4">IFERROR(IF(AX2+MAX($AU2:$BA2)=MAX($AU2:$BA2),"Java",""),"")</f>
        <v/>
      </c>
      <c r="BF2" s="1" t="str">
        <f t="shared" si="4"/>
        <v/>
      </c>
      <c r="BG2" s="1" t="str">
        <f t="shared" si="4"/>
        <v/>
      </c>
      <c r="BH2" s="1" t="str">
        <f t="shared" si="4"/>
        <v/>
      </c>
    </row>
    <row r="3" spans="1:60" x14ac:dyDescent="0.25">
      <c r="A3" s="2">
        <v>2006</v>
      </c>
      <c r="B3" s="3">
        <v>0.29699999999999999</v>
      </c>
      <c r="C3" s="3">
        <v>0.04</v>
      </c>
      <c r="D3" s="3">
        <v>8.5000000000000006E-2</v>
      </c>
      <c r="E3" s="3">
        <v>6.3E-2</v>
      </c>
      <c r="F3" s="3">
        <v>0.08</v>
      </c>
      <c r="G3" s="3">
        <v>0.19700000000000001</v>
      </c>
      <c r="H3" s="3">
        <v>5.0000000000000001E-3</v>
      </c>
      <c r="I3" s="3">
        <f t="shared" ref="I3:I21" si="5">MAX(B3:H3)</f>
        <v>0.29699999999999999</v>
      </c>
      <c r="J3" s="5" t="str">
        <f t="shared" ref="J3:J21" si="6">AL3</f>
        <v>Java</v>
      </c>
      <c r="K3" s="3">
        <f t="shared" ref="K3:K21" si="7">MAX(Q3:W3)</f>
        <v>0.19700000000000001</v>
      </c>
      <c r="L3" s="6" t="str">
        <f t="shared" ref="L3:L21" si="8">AT3</f>
        <v>PHP</v>
      </c>
      <c r="M3" s="3">
        <f t="shared" ref="M3:M21" si="9">MAX(X3:AD3)</f>
        <v>8.5000000000000006E-2</v>
      </c>
      <c r="N3" s="7"/>
      <c r="O3" s="2"/>
      <c r="P3" s="8"/>
      <c r="Q3" s="8">
        <f t="shared" ref="Q3:Q21" si="10">IF(NOT(B3=MAX($B3:$H3)),B3,0)</f>
        <v>0</v>
      </c>
      <c r="R3" s="8">
        <f t="shared" ref="R3:R21" si="11">IF(NOT(C3=MAX($B3:$H3)),C3,0)</f>
        <v>0.04</v>
      </c>
      <c r="S3" s="8">
        <f t="shared" ref="S3:S21" si="12">IF(NOT(D3=MAX($B3:$H3)),D3,0)</f>
        <v>8.5000000000000006E-2</v>
      </c>
      <c r="T3" s="8">
        <f t="shared" ref="T3:T21" si="13">IF(NOT(E3=MAX($B3:$H3)),E3,0)</f>
        <v>6.3E-2</v>
      </c>
      <c r="U3" s="8">
        <f t="shared" ref="U3:U21" si="14">IF(NOT(F3=MAX($B3:$H3)),F3,0)</f>
        <v>0.08</v>
      </c>
      <c r="V3" s="8">
        <f t="shared" ref="V3:V21" si="15">IF(NOT(G3=MAX($B3:$H3)),G3,0)</f>
        <v>0.19700000000000001</v>
      </c>
      <c r="W3" s="8">
        <f t="shared" ref="W3:W21" si="16">IF(NOT(H3=MAX($B3:$H3)),H3,0)</f>
        <v>5.0000000000000001E-3</v>
      </c>
      <c r="X3" s="8" t="str">
        <f t="shared" ref="X3:X21" si="17">IF(NOT(Q3=MAX($Q3:$W3)),IF(Q3=0,"",Q3),0)</f>
        <v/>
      </c>
      <c r="Y3" s="8">
        <f t="shared" ref="Y3:Y21" si="18">IF(NOT(R3=MAX($Q3:$W3)),IF(R3=0,"",R3),0)</f>
        <v>0.04</v>
      </c>
      <c r="Z3" s="8">
        <f t="shared" ref="Z3:Z21" si="19">IF(NOT(S3=MAX($Q3:$W3)),IF(S3=0,"",S3),0)</f>
        <v>8.5000000000000006E-2</v>
      </c>
      <c r="AA3" s="8">
        <f t="shared" ref="AA3:AA21" si="20">IF(NOT(T3=MAX($Q3:$W3)),IF(T3=0,"",T3),0)</f>
        <v>6.3E-2</v>
      </c>
      <c r="AB3" s="8">
        <f t="shared" ref="AB3:AB21" si="21">IF(NOT(U3=MAX($Q3:$W3)),IF(U3=0,"",U3),0)</f>
        <v>0.08</v>
      </c>
      <c r="AC3" s="8">
        <f t="shared" ref="AC3:AC21" si="22">IF(NOT(V3=MAX($Q3:$W3)),IF(V3=0,"",V3),0)</f>
        <v>0</v>
      </c>
      <c r="AD3" s="8">
        <f t="shared" ref="AD3:AD21" si="23">IF(NOT(W3=MAX($Q3:$W3)),IF(W3=0,"",W3),0)</f>
        <v>5.0000000000000001E-3</v>
      </c>
      <c r="AE3" s="8" t="str">
        <f t="shared" ref="AE3:AE21" si="24">IF(Q3+MAX($B3:$I3)=MAX($B3:$I3),"Java","")</f>
        <v>Java</v>
      </c>
      <c r="AF3" s="8" t="str">
        <f t="shared" ref="AF3:AF21" si="25">IF(R3+MAX($B3:$I3)=MAX($B3:$I3),"Python","")</f>
        <v/>
      </c>
      <c r="AG3" s="1" t="str">
        <f t="shared" ref="AG3:AG21" si="26">IF(S3+MAX($B3:$I3)=MAX($B3:$I3),"C/C++","")</f>
        <v/>
      </c>
      <c r="AH3" s="1" t="str">
        <f t="shared" ref="AH3:AH21" si="27">IF(T3+MAX($B3:$I3)=MAX($B3:$I3),"C#","")</f>
        <v/>
      </c>
      <c r="AI3" s="1" t="str">
        <f t="shared" ref="AI3:AI21" si="28">IF(U3+MAX($B3:$I3)=MAX($B3:$I3),"Javascript","")</f>
        <v/>
      </c>
      <c r="AJ3" s="1" t="str">
        <f t="shared" ref="AJ3:AJ21" si="29">IF(V3+MAX($B3:$I3)=MAX($B3:$I3),"PHP","")</f>
        <v/>
      </c>
      <c r="AK3" s="1" t="str">
        <f t="shared" ref="AK3:AK21" si="30">IF(W3+MAX($B3:$I3)=MAX($B3:$I3),"R","")</f>
        <v/>
      </c>
      <c r="AL3" s="1" t="str">
        <f t="shared" ref="AL3:AL22" si="31">CONCATENATE(AE3,AF3,AG3,AH3,AI3,AJ3,AK3)</f>
        <v>Java</v>
      </c>
      <c r="AM3" s="8" t="str">
        <f t="shared" ref="AM3:AM21" si="32">IFERROR(IF(X3+MAX($Q3:$W3)=MAX($Q3:$W3),"Java",""),"")</f>
        <v/>
      </c>
      <c r="AN3" s="8" t="str">
        <f t="shared" ref="AN3:AN21" si="33">IFERROR(IF(Y3+MAX($Q3:$W3)=MAX($Q3:$W3),"Python",""),"")</f>
        <v/>
      </c>
      <c r="AO3" s="8" t="str">
        <f t="shared" ref="AO3:AO21" si="34">IFERROR(IF(Z3+MAX($Q3:$W3)=MAX($Q3:$W3),"C/C++",""),"")</f>
        <v/>
      </c>
      <c r="AP3" s="8" t="str">
        <f t="shared" si="2"/>
        <v/>
      </c>
      <c r="AQ3" s="8" t="str">
        <f t="shared" ref="AQ3:AQ21" si="35">IFERROR(IF(AB3+MAX($Q3:$W3)=MAX($Q3:$W3),"C#",""),"")</f>
        <v/>
      </c>
      <c r="AR3" s="8" t="str">
        <f t="shared" ref="AR3:AR21" si="36">IFERROR(IF(AC3+MAX($Q3:$W3)=MAX($Q3:$W3),"PHP",""),"")</f>
        <v>PHP</v>
      </c>
      <c r="AS3" s="8" t="str">
        <f t="shared" ref="AS3:AS21" si="37">IFERROR(IF(AD3+MAX($Q3:$W3)=MAX($Q3:$W3),"R",""),"")</f>
        <v/>
      </c>
      <c r="AT3" s="1" t="str">
        <f t="shared" ref="AT3:AT21" si="38">CONCATENATE(AM3,AN3,AO3,AP3,AQ3,AR3,AS3)</f>
        <v>PHP</v>
      </c>
      <c r="AU3" s="1" t="str">
        <f t="shared" ref="AU3:AU21" si="39">IF(NOT(X3=MAX($X3:$AB3)),IF(X3=0,"",X3),0)</f>
        <v/>
      </c>
      <c r="AV3" s="1">
        <f t="shared" ref="AV3:AV21" si="40">IF(NOT(Y3=MAX($X3:$AB3)),IF(Y3=0,"",Y3),0)</f>
        <v>0.04</v>
      </c>
      <c r="AW3" s="1">
        <f t="shared" ref="AW3:AW21" si="41">IF(NOT(Z3=MAX($X3:$AB3)),IF(Z3=0,"",Z3),0)</f>
        <v>0</v>
      </c>
      <c r="AX3" s="1">
        <f t="shared" ref="AX3:AX21" si="42">IF(NOT(AA3=MAX($X3:$AB3)),IF(AA3=0,"",AA3),0)</f>
        <v>6.3E-2</v>
      </c>
      <c r="AY3" s="1">
        <f t="shared" ref="AY3:AY21" si="43">IF(NOT(AB3=MAX($X3:$AB3)),IF(AB3=0,"",AB3),0)</f>
        <v>0.08</v>
      </c>
      <c r="AZ3" s="1" t="str">
        <f t="shared" ref="AZ3:AZ21" si="44">IF(NOT(AC3=MAX($X3:$AB3)),IF(AC3=0,"",AC3),0)</f>
        <v/>
      </c>
      <c r="BA3" s="1">
        <f t="shared" ref="BA3:BA21" si="45">IF(NOT(AD3=MAX($X3:$AB3)),IF(AD3=0,"",AD3),0)</f>
        <v>5.0000000000000001E-3</v>
      </c>
      <c r="BB3" s="1" t="str">
        <f t="shared" ref="BB3:BB21" si="46">IFERROR(IF(AU3+MAX($AU3:$BA3)=MAX($AU3:$BA3),"Java",""),"")</f>
        <v/>
      </c>
      <c r="BC3" s="1" t="str">
        <f t="shared" si="4"/>
        <v/>
      </c>
      <c r="BD3" s="1" t="str">
        <f t="shared" si="4"/>
        <v>Java</v>
      </c>
      <c r="BE3" s="1" t="str">
        <f t="shared" si="4"/>
        <v/>
      </c>
      <c r="BF3" s="1" t="str">
        <f t="shared" si="4"/>
        <v/>
      </c>
      <c r="BG3" s="1" t="str">
        <f t="shared" si="4"/>
        <v/>
      </c>
      <c r="BH3" s="1" t="str">
        <f t="shared" si="4"/>
        <v/>
      </c>
    </row>
    <row r="4" spans="1:60" x14ac:dyDescent="0.25">
      <c r="A4" s="2">
        <v>2007</v>
      </c>
      <c r="B4" s="3">
        <v>0.30099999999999999</v>
      </c>
      <c r="C4" s="3">
        <v>4.1000000000000002E-2</v>
      </c>
      <c r="D4" s="3">
        <v>8.1000000000000003E-2</v>
      </c>
      <c r="E4" s="3">
        <v>8.1000000000000003E-2</v>
      </c>
      <c r="F4" s="3">
        <v>8.4000000000000005E-2</v>
      </c>
      <c r="G4" s="3">
        <v>0.19900000000000001</v>
      </c>
      <c r="H4" s="3">
        <v>6.0000000000000001E-3</v>
      </c>
      <c r="I4" s="3">
        <f t="shared" si="5"/>
        <v>0.30099999999999999</v>
      </c>
      <c r="J4" s="5" t="str">
        <f t="shared" si="6"/>
        <v>Java</v>
      </c>
      <c r="K4" s="3">
        <f t="shared" si="7"/>
        <v>0.19900000000000001</v>
      </c>
      <c r="L4" s="6" t="str">
        <f t="shared" si="8"/>
        <v>PHP</v>
      </c>
      <c r="M4" s="3">
        <f t="shared" si="9"/>
        <v>8.4000000000000005E-2</v>
      </c>
      <c r="N4" s="7"/>
      <c r="O4" s="2"/>
      <c r="P4" s="8"/>
      <c r="Q4" s="8">
        <f t="shared" si="10"/>
        <v>0</v>
      </c>
      <c r="R4" s="8">
        <f t="shared" si="11"/>
        <v>4.1000000000000002E-2</v>
      </c>
      <c r="S4" s="8">
        <f t="shared" si="12"/>
        <v>8.1000000000000003E-2</v>
      </c>
      <c r="T4" s="8">
        <f t="shared" si="13"/>
        <v>8.1000000000000003E-2</v>
      </c>
      <c r="U4" s="8">
        <f t="shared" si="14"/>
        <v>8.4000000000000005E-2</v>
      </c>
      <c r="V4" s="8">
        <f t="shared" si="15"/>
        <v>0.19900000000000001</v>
      </c>
      <c r="W4" s="8">
        <f t="shared" si="16"/>
        <v>6.0000000000000001E-3</v>
      </c>
      <c r="X4" s="8" t="str">
        <f t="shared" si="17"/>
        <v/>
      </c>
      <c r="Y4" s="8">
        <f t="shared" si="18"/>
        <v>4.1000000000000002E-2</v>
      </c>
      <c r="Z4" s="8">
        <f t="shared" si="19"/>
        <v>8.1000000000000003E-2</v>
      </c>
      <c r="AA4" s="8">
        <f t="shared" si="20"/>
        <v>8.1000000000000003E-2</v>
      </c>
      <c r="AB4" s="8">
        <f t="shared" si="21"/>
        <v>8.4000000000000005E-2</v>
      </c>
      <c r="AC4" s="8">
        <f t="shared" si="22"/>
        <v>0</v>
      </c>
      <c r="AD4" s="8">
        <f t="shared" si="23"/>
        <v>6.0000000000000001E-3</v>
      </c>
      <c r="AE4" s="8" t="str">
        <f t="shared" si="24"/>
        <v>Java</v>
      </c>
      <c r="AF4" s="8" t="str">
        <f t="shared" si="25"/>
        <v/>
      </c>
      <c r="AG4" s="1" t="str">
        <f t="shared" si="26"/>
        <v/>
      </c>
      <c r="AH4" s="1" t="str">
        <f t="shared" si="27"/>
        <v/>
      </c>
      <c r="AI4" s="1" t="str">
        <f t="shared" si="28"/>
        <v/>
      </c>
      <c r="AJ4" s="1" t="str">
        <f t="shared" si="29"/>
        <v/>
      </c>
      <c r="AK4" s="1" t="str">
        <f t="shared" si="30"/>
        <v/>
      </c>
      <c r="AL4" s="1" t="str">
        <f t="shared" si="31"/>
        <v>Java</v>
      </c>
      <c r="AM4" s="8" t="str">
        <f t="shared" si="32"/>
        <v/>
      </c>
      <c r="AN4" s="8" t="str">
        <f t="shared" si="33"/>
        <v/>
      </c>
      <c r="AO4" s="8" t="str">
        <f t="shared" si="34"/>
        <v/>
      </c>
      <c r="AP4" s="8" t="str">
        <f t="shared" si="2"/>
        <v/>
      </c>
      <c r="AQ4" s="8" t="str">
        <f t="shared" si="35"/>
        <v/>
      </c>
      <c r="AR4" s="8" t="str">
        <f t="shared" si="36"/>
        <v>PHP</v>
      </c>
      <c r="AS4" s="8" t="str">
        <f t="shared" si="37"/>
        <v/>
      </c>
      <c r="AT4" s="1" t="str">
        <f t="shared" si="38"/>
        <v>PHP</v>
      </c>
      <c r="AU4" s="1" t="str">
        <f t="shared" si="39"/>
        <v/>
      </c>
      <c r="AV4" s="1">
        <f t="shared" si="40"/>
        <v>4.1000000000000002E-2</v>
      </c>
      <c r="AW4" s="1">
        <f t="shared" si="41"/>
        <v>8.1000000000000003E-2</v>
      </c>
      <c r="AX4" s="1">
        <f t="shared" si="42"/>
        <v>8.1000000000000003E-2</v>
      </c>
      <c r="AY4" s="1">
        <f t="shared" si="43"/>
        <v>0</v>
      </c>
      <c r="AZ4" s="1" t="str">
        <f t="shared" si="44"/>
        <v/>
      </c>
      <c r="BA4" s="1">
        <f t="shared" si="45"/>
        <v>6.0000000000000001E-3</v>
      </c>
      <c r="BB4" s="1" t="str">
        <f t="shared" si="46"/>
        <v/>
      </c>
      <c r="BC4" s="1" t="str">
        <f t="shared" si="4"/>
        <v/>
      </c>
      <c r="BD4" s="1" t="str">
        <f t="shared" si="4"/>
        <v/>
      </c>
      <c r="BE4" s="1" t="str">
        <f t="shared" si="4"/>
        <v/>
      </c>
      <c r="BF4" s="1" t="str">
        <f t="shared" si="4"/>
        <v>Java</v>
      </c>
      <c r="BG4" s="1" t="str">
        <f t="shared" si="4"/>
        <v/>
      </c>
      <c r="BH4" s="1" t="str">
        <f t="shared" si="4"/>
        <v/>
      </c>
    </row>
    <row r="5" spans="1:60" x14ac:dyDescent="0.25">
      <c r="A5" s="2">
        <v>2008</v>
      </c>
      <c r="B5" s="3">
        <v>0.30399999999999999</v>
      </c>
      <c r="C5" s="3">
        <v>4.8000000000000001E-2</v>
      </c>
      <c r="D5" s="3">
        <v>0.08</v>
      </c>
      <c r="E5" s="3">
        <v>0.08</v>
      </c>
      <c r="F5" s="3">
        <v>8.1000000000000003E-2</v>
      </c>
      <c r="G5" s="3">
        <v>0.19600000000000001</v>
      </c>
      <c r="H5" s="3">
        <v>8.0000000000000002E-3</v>
      </c>
      <c r="I5" s="3">
        <f t="shared" si="5"/>
        <v>0.30399999999999999</v>
      </c>
      <c r="J5" s="5" t="str">
        <f t="shared" si="6"/>
        <v>Java</v>
      </c>
      <c r="K5" s="3">
        <f t="shared" si="7"/>
        <v>0.19600000000000001</v>
      </c>
      <c r="L5" s="6" t="str">
        <f t="shared" si="8"/>
        <v>PHP</v>
      </c>
      <c r="M5" s="3">
        <f t="shared" si="9"/>
        <v>8.1000000000000003E-2</v>
      </c>
      <c r="N5" s="7"/>
      <c r="O5" s="2"/>
      <c r="P5" s="8"/>
      <c r="Q5" s="8">
        <f t="shared" si="10"/>
        <v>0</v>
      </c>
      <c r="R5" s="8">
        <f t="shared" si="11"/>
        <v>4.8000000000000001E-2</v>
      </c>
      <c r="S5" s="8">
        <f t="shared" si="12"/>
        <v>0.08</v>
      </c>
      <c r="T5" s="8">
        <f t="shared" si="13"/>
        <v>0.08</v>
      </c>
      <c r="U5" s="8">
        <f t="shared" si="14"/>
        <v>8.1000000000000003E-2</v>
      </c>
      <c r="V5" s="8">
        <f t="shared" si="15"/>
        <v>0.19600000000000001</v>
      </c>
      <c r="W5" s="8">
        <f t="shared" si="16"/>
        <v>8.0000000000000002E-3</v>
      </c>
      <c r="X5" s="8" t="str">
        <f t="shared" si="17"/>
        <v/>
      </c>
      <c r="Y5" s="8">
        <f t="shared" si="18"/>
        <v>4.8000000000000001E-2</v>
      </c>
      <c r="Z5" s="8">
        <f t="shared" si="19"/>
        <v>0.08</v>
      </c>
      <c r="AA5" s="8">
        <f t="shared" si="20"/>
        <v>0.08</v>
      </c>
      <c r="AB5" s="8">
        <f t="shared" si="21"/>
        <v>8.1000000000000003E-2</v>
      </c>
      <c r="AC5" s="8">
        <f t="shared" si="22"/>
        <v>0</v>
      </c>
      <c r="AD5" s="8">
        <f t="shared" si="23"/>
        <v>8.0000000000000002E-3</v>
      </c>
      <c r="AE5" s="8" t="str">
        <f t="shared" si="24"/>
        <v>Java</v>
      </c>
      <c r="AF5" s="8" t="str">
        <f t="shared" si="25"/>
        <v/>
      </c>
      <c r="AG5" s="1" t="str">
        <f t="shared" si="26"/>
        <v/>
      </c>
      <c r="AH5" s="1" t="str">
        <f t="shared" si="27"/>
        <v/>
      </c>
      <c r="AI5" s="1" t="str">
        <f t="shared" si="28"/>
        <v/>
      </c>
      <c r="AJ5" s="1" t="str">
        <f t="shared" si="29"/>
        <v/>
      </c>
      <c r="AK5" s="1" t="str">
        <f t="shared" si="30"/>
        <v/>
      </c>
      <c r="AL5" s="1" t="str">
        <f t="shared" si="31"/>
        <v>Java</v>
      </c>
      <c r="AM5" s="8" t="str">
        <f t="shared" si="32"/>
        <v/>
      </c>
      <c r="AN5" s="8" t="str">
        <f t="shared" si="33"/>
        <v/>
      </c>
      <c r="AO5" s="8" t="str">
        <f t="shared" si="34"/>
        <v/>
      </c>
      <c r="AP5" s="8" t="str">
        <f t="shared" si="2"/>
        <v/>
      </c>
      <c r="AQ5" s="8" t="str">
        <f t="shared" si="35"/>
        <v/>
      </c>
      <c r="AR5" s="8" t="str">
        <f t="shared" si="36"/>
        <v>PHP</v>
      </c>
      <c r="AS5" s="8" t="str">
        <f t="shared" si="37"/>
        <v/>
      </c>
      <c r="AT5" s="1" t="str">
        <f t="shared" si="38"/>
        <v>PHP</v>
      </c>
      <c r="AU5" s="1" t="str">
        <f t="shared" si="39"/>
        <v/>
      </c>
      <c r="AV5" s="1">
        <f t="shared" si="40"/>
        <v>4.8000000000000001E-2</v>
      </c>
      <c r="AW5" s="1">
        <f t="shared" si="41"/>
        <v>0.08</v>
      </c>
      <c r="AX5" s="1">
        <f t="shared" si="42"/>
        <v>0.08</v>
      </c>
      <c r="AY5" s="1">
        <f t="shared" si="43"/>
        <v>0</v>
      </c>
      <c r="AZ5" s="1" t="str">
        <f t="shared" si="44"/>
        <v/>
      </c>
      <c r="BA5" s="1">
        <f t="shared" si="45"/>
        <v>8.0000000000000002E-3</v>
      </c>
      <c r="BB5" s="1" t="str">
        <f t="shared" si="46"/>
        <v/>
      </c>
      <c r="BC5" s="1" t="str">
        <f t="shared" si="4"/>
        <v/>
      </c>
      <c r="BD5" s="1" t="str">
        <f t="shared" si="4"/>
        <v/>
      </c>
      <c r="BE5" s="1" t="str">
        <f t="shared" si="4"/>
        <v/>
      </c>
      <c r="BF5" s="1" t="str">
        <f t="shared" si="4"/>
        <v>Java</v>
      </c>
      <c r="BG5" s="1" t="str">
        <f t="shared" si="4"/>
        <v/>
      </c>
      <c r="BH5" s="1" t="str">
        <f t="shared" si="4"/>
        <v/>
      </c>
    </row>
    <row r="6" spans="1:60" x14ac:dyDescent="0.25">
      <c r="A6" s="2">
        <v>2009</v>
      </c>
      <c r="B6" s="3">
        <v>0.28199999999999997</v>
      </c>
      <c r="C6" s="3">
        <v>6.2E-2</v>
      </c>
      <c r="D6" s="3">
        <v>8.5000000000000006E-2</v>
      </c>
      <c r="E6" s="3">
        <v>7.8E-2</v>
      </c>
      <c r="F6" s="3">
        <v>0.08</v>
      </c>
      <c r="G6" s="3">
        <v>0.188</v>
      </c>
      <c r="H6" s="3">
        <v>8.9999999999999993E-3</v>
      </c>
      <c r="I6" s="3">
        <f t="shared" si="5"/>
        <v>0.28199999999999997</v>
      </c>
      <c r="J6" s="5" t="str">
        <f t="shared" si="6"/>
        <v>Java</v>
      </c>
      <c r="K6" s="3">
        <f t="shared" si="7"/>
        <v>0.188</v>
      </c>
      <c r="L6" s="6" t="str">
        <f t="shared" si="8"/>
        <v>PHP</v>
      </c>
      <c r="M6" s="3">
        <f t="shared" si="9"/>
        <v>8.5000000000000006E-2</v>
      </c>
      <c r="N6" s="7"/>
      <c r="O6" s="2"/>
      <c r="P6" s="8"/>
      <c r="Q6" s="8">
        <f t="shared" si="10"/>
        <v>0</v>
      </c>
      <c r="R6" s="8">
        <f t="shared" si="11"/>
        <v>6.2E-2</v>
      </c>
      <c r="S6" s="8">
        <f t="shared" si="12"/>
        <v>8.5000000000000006E-2</v>
      </c>
      <c r="T6" s="8">
        <f t="shared" si="13"/>
        <v>7.8E-2</v>
      </c>
      <c r="U6" s="8">
        <f t="shared" si="14"/>
        <v>0.08</v>
      </c>
      <c r="V6" s="8">
        <f t="shared" si="15"/>
        <v>0.188</v>
      </c>
      <c r="W6" s="8">
        <f t="shared" si="16"/>
        <v>8.9999999999999993E-3</v>
      </c>
      <c r="X6" s="8" t="str">
        <f t="shared" si="17"/>
        <v/>
      </c>
      <c r="Y6" s="8">
        <f t="shared" si="18"/>
        <v>6.2E-2</v>
      </c>
      <c r="Z6" s="8">
        <f t="shared" si="19"/>
        <v>8.5000000000000006E-2</v>
      </c>
      <c r="AA6" s="8">
        <f t="shared" si="20"/>
        <v>7.8E-2</v>
      </c>
      <c r="AB6" s="8">
        <f t="shared" si="21"/>
        <v>0.08</v>
      </c>
      <c r="AC6" s="8">
        <f t="shared" si="22"/>
        <v>0</v>
      </c>
      <c r="AD6" s="8">
        <f t="shared" si="23"/>
        <v>8.9999999999999993E-3</v>
      </c>
      <c r="AE6" s="8" t="str">
        <f t="shared" si="24"/>
        <v>Java</v>
      </c>
      <c r="AF6" s="8" t="str">
        <f t="shared" si="25"/>
        <v/>
      </c>
      <c r="AG6" s="1" t="str">
        <f t="shared" si="26"/>
        <v/>
      </c>
      <c r="AH6" s="1" t="str">
        <f t="shared" si="27"/>
        <v/>
      </c>
      <c r="AI6" s="1" t="str">
        <f t="shared" si="28"/>
        <v/>
      </c>
      <c r="AJ6" s="1" t="str">
        <f t="shared" si="29"/>
        <v/>
      </c>
      <c r="AK6" s="1" t="str">
        <f t="shared" si="30"/>
        <v/>
      </c>
      <c r="AL6" s="1" t="str">
        <f t="shared" si="31"/>
        <v>Java</v>
      </c>
      <c r="AM6" s="8" t="str">
        <f t="shared" si="32"/>
        <v/>
      </c>
      <c r="AN6" s="8" t="str">
        <f t="shared" si="33"/>
        <v/>
      </c>
      <c r="AO6" s="8" t="str">
        <f t="shared" si="34"/>
        <v/>
      </c>
      <c r="AP6" s="8" t="str">
        <f t="shared" si="2"/>
        <v/>
      </c>
      <c r="AQ6" s="8" t="str">
        <f t="shared" si="35"/>
        <v/>
      </c>
      <c r="AR6" s="8" t="str">
        <f t="shared" si="36"/>
        <v>PHP</v>
      </c>
      <c r="AS6" s="8" t="str">
        <f t="shared" si="37"/>
        <v/>
      </c>
      <c r="AT6" s="1" t="str">
        <f t="shared" si="38"/>
        <v>PHP</v>
      </c>
      <c r="AU6" s="1" t="str">
        <f t="shared" si="39"/>
        <v/>
      </c>
      <c r="AV6" s="1">
        <f t="shared" si="40"/>
        <v>6.2E-2</v>
      </c>
      <c r="AW6" s="1">
        <f t="shared" si="41"/>
        <v>0</v>
      </c>
      <c r="AX6" s="1">
        <f t="shared" si="42"/>
        <v>7.8E-2</v>
      </c>
      <c r="AY6" s="1">
        <f t="shared" si="43"/>
        <v>0.08</v>
      </c>
      <c r="AZ6" s="1" t="str">
        <f t="shared" si="44"/>
        <v/>
      </c>
      <c r="BA6" s="1">
        <f t="shared" si="45"/>
        <v>8.9999999999999993E-3</v>
      </c>
      <c r="BB6" s="1" t="str">
        <f t="shared" si="46"/>
        <v/>
      </c>
      <c r="BC6" s="1" t="str">
        <f t="shared" si="4"/>
        <v/>
      </c>
      <c r="BD6" s="1" t="str">
        <f t="shared" si="4"/>
        <v>Java</v>
      </c>
      <c r="BE6" s="1" t="str">
        <f t="shared" si="4"/>
        <v/>
      </c>
      <c r="BF6" s="1" t="str">
        <f t="shared" si="4"/>
        <v/>
      </c>
      <c r="BG6" s="1" t="str">
        <f t="shared" si="4"/>
        <v/>
      </c>
      <c r="BH6" s="1" t="str">
        <f t="shared" si="4"/>
        <v/>
      </c>
    </row>
    <row r="7" spans="1:60" x14ac:dyDescent="0.25">
      <c r="A7" s="2">
        <v>2010</v>
      </c>
      <c r="B7" s="3">
        <v>0.28100000000000003</v>
      </c>
      <c r="C7" s="3">
        <v>6.5000000000000002E-2</v>
      </c>
      <c r="D7" s="3">
        <v>0.108</v>
      </c>
      <c r="E7" s="3">
        <v>6.4000000000000001E-2</v>
      </c>
      <c r="F7" s="3">
        <v>7.3999999999999996E-2</v>
      </c>
      <c r="G7" s="3">
        <v>0.186</v>
      </c>
      <c r="H7" s="3">
        <v>1.0999999999999999E-2</v>
      </c>
      <c r="I7" s="3">
        <f t="shared" si="5"/>
        <v>0.28100000000000003</v>
      </c>
      <c r="J7" s="5" t="str">
        <f t="shared" si="6"/>
        <v>Java</v>
      </c>
      <c r="K7" s="3">
        <f t="shared" si="7"/>
        <v>0.186</v>
      </c>
      <c r="L7" s="6" t="str">
        <f t="shared" si="8"/>
        <v>PHP</v>
      </c>
      <c r="M7" s="3">
        <f t="shared" si="9"/>
        <v>0.108</v>
      </c>
      <c r="N7" s="7"/>
      <c r="O7" s="2"/>
      <c r="P7" s="8"/>
      <c r="Q7" s="8">
        <f t="shared" si="10"/>
        <v>0</v>
      </c>
      <c r="R7" s="8">
        <f t="shared" si="11"/>
        <v>6.5000000000000002E-2</v>
      </c>
      <c r="S7" s="8">
        <f t="shared" si="12"/>
        <v>0.108</v>
      </c>
      <c r="T7" s="8">
        <f t="shared" si="13"/>
        <v>6.4000000000000001E-2</v>
      </c>
      <c r="U7" s="8">
        <f t="shared" si="14"/>
        <v>7.3999999999999996E-2</v>
      </c>
      <c r="V7" s="8">
        <f t="shared" si="15"/>
        <v>0.186</v>
      </c>
      <c r="W7" s="8">
        <f t="shared" si="16"/>
        <v>1.0999999999999999E-2</v>
      </c>
      <c r="X7" s="8" t="str">
        <f t="shared" si="17"/>
        <v/>
      </c>
      <c r="Y7" s="8">
        <f t="shared" si="18"/>
        <v>6.5000000000000002E-2</v>
      </c>
      <c r="Z7" s="8">
        <f t="shared" si="19"/>
        <v>0.108</v>
      </c>
      <c r="AA7" s="8">
        <f t="shared" si="20"/>
        <v>6.4000000000000001E-2</v>
      </c>
      <c r="AB7" s="8">
        <f t="shared" si="21"/>
        <v>7.3999999999999996E-2</v>
      </c>
      <c r="AC7" s="8">
        <f t="shared" si="22"/>
        <v>0</v>
      </c>
      <c r="AD7" s="8">
        <f t="shared" si="23"/>
        <v>1.0999999999999999E-2</v>
      </c>
      <c r="AE7" s="8" t="str">
        <f t="shared" si="24"/>
        <v>Java</v>
      </c>
      <c r="AF7" s="8" t="str">
        <f t="shared" si="25"/>
        <v/>
      </c>
      <c r="AG7" s="1" t="str">
        <f t="shared" si="26"/>
        <v/>
      </c>
      <c r="AH7" s="1" t="str">
        <f t="shared" si="27"/>
        <v/>
      </c>
      <c r="AI7" s="1" t="str">
        <f t="shared" si="28"/>
        <v/>
      </c>
      <c r="AJ7" s="1" t="str">
        <f t="shared" si="29"/>
        <v/>
      </c>
      <c r="AK7" s="1" t="str">
        <f t="shared" si="30"/>
        <v/>
      </c>
      <c r="AL7" s="1" t="str">
        <f t="shared" si="31"/>
        <v>Java</v>
      </c>
      <c r="AM7" s="8" t="str">
        <f t="shared" si="32"/>
        <v/>
      </c>
      <c r="AN7" s="8" t="str">
        <f t="shared" si="33"/>
        <v/>
      </c>
      <c r="AO7" s="8" t="str">
        <f t="shared" si="34"/>
        <v/>
      </c>
      <c r="AP7" s="8" t="str">
        <f t="shared" si="2"/>
        <v/>
      </c>
      <c r="AQ7" s="8" t="str">
        <f t="shared" si="35"/>
        <v/>
      </c>
      <c r="AR7" s="8" t="str">
        <f t="shared" si="36"/>
        <v>PHP</v>
      </c>
      <c r="AS7" s="8" t="str">
        <f t="shared" si="37"/>
        <v/>
      </c>
      <c r="AT7" s="1" t="str">
        <f t="shared" si="38"/>
        <v>PHP</v>
      </c>
      <c r="AU7" s="1" t="str">
        <f t="shared" si="39"/>
        <v/>
      </c>
      <c r="AV7" s="1">
        <f t="shared" si="40"/>
        <v>6.5000000000000002E-2</v>
      </c>
      <c r="AW7" s="1">
        <f t="shared" si="41"/>
        <v>0</v>
      </c>
      <c r="AX7" s="1">
        <f t="shared" si="42"/>
        <v>6.4000000000000001E-2</v>
      </c>
      <c r="AY7" s="1">
        <f t="shared" si="43"/>
        <v>7.3999999999999996E-2</v>
      </c>
      <c r="AZ7" s="1" t="str">
        <f t="shared" si="44"/>
        <v/>
      </c>
      <c r="BA7" s="1">
        <f t="shared" si="45"/>
        <v>1.0999999999999999E-2</v>
      </c>
      <c r="BB7" s="1" t="str">
        <f t="shared" si="46"/>
        <v/>
      </c>
      <c r="BC7" s="1" t="str">
        <f t="shared" si="4"/>
        <v/>
      </c>
      <c r="BD7" s="1" t="str">
        <f t="shared" si="4"/>
        <v>Java</v>
      </c>
      <c r="BE7" s="1" t="str">
        <f t="shared" si="4"/>
        <v/>
      </c>
      <c r="BF7" s="1" t="str">
        <f t="shared" si="4"/>
        <v/>
      </c>
      <c r="BG7" s="1" t="str">
        <f t="shared" si="4"/>
        <v/>
      </c>
      <c r="BH7" s="1" t="str">
        <f t="shared" si="4"/>
        <v/>
      </c>
    </row>
    <row r="8" spans="1:60" x14ac:dyDescent="0.25">
      <c r="A8" s="2">
        <v>2011</v>
      </c>
      <c r="B8" s="3">
        <v>0.28199999999999997</v>
      </c>
      <c r="C8" s="3">
        <v>6.7000000000000004E-2</v>
      </c>
      <c r="D8" s="3">
        <v>0.122</v>
      </c>
      <c r="E8" s="3">
        <v>6.4000000000000001E-2</v>
      </c>
      <c r="F8" s="3">
        <v>6.8000000000000005E-2</v>
      </c>
      <c r="G8" s="3">
        <v>0.16200000000000001</v>
      </c>
      <c r="H8" s="3">
        <v>1.2999999999999999E-2</v>
      </c>
      <c r="I8" s="3">
        <f t="shared" si="5"/>
        <v>0.28199999999999997</v>
      </c>
      <c r="J8" s="5" t="str">
        <f t="shared" si="6"/>
        <v>Java</v>
      </c>
      <c r="K8" s="3">
        <f t="shared" si="7"/>
        <v>0.16200000000000001</v>
      </c>
      <c r="L8" s="6" t="str">
        <f t="shared" si="8"/>
        <v>PHP</v>
      </c>
      <c r="M8" s="3">
        <f t="shared" si="9"/>
        <v>0.122</v>
      </c>
      <c r="N8" s="7"/>
      <c r="O8" s="2"/>
      <c r="P8" s="8"/>
      <c r="Q8" s="8">
        <f t="shared" si="10"/>
        <v>0</v>
      </c>
      <c r="R8" s="8">
        <f t="shared" si="11"/>
        <v>6.7000000000000004E-2</v>
      </c>
      <c r="S8" s="8">
        <f t="shared" si="12"/>
        <v>0.122</v>
      </c>
      <c r="T8" s="8">
        <f t="shared" si="13"/>
        <v>6.4000000000000001E-2</v>
      </c>
      <c r="U8" s="8">
        <f t="shared" si="14"/>
        <v>6.8000000000000005E-2</v>
      </c>
      <c r="V8" s="8">
        <f t="shared" si="15"/>
        <v>0.16200000000000001</v>
      </c>
      <c r="W8" s="8">
        <f t="shared" si="16"/>
        <v>1.2999999999999999E-2</v>
      </c>
      <c r="X8" s="8" t="str">
        <f t="shared" si="17"/>
        <v/>
      </c>
      <c r="Y8" s="8">
        <f t="shared" si="18"/>
        <v>6.7000000000000004E-2</v>
      </c>
      <c r="Z8" s="8">
        <f t="shared" si="19"/>
        <v>0.122</v>
      </c>
      <c r="AA8" s="8">
        <f t="shared" si="20"/>
        <v>6.4000000000000001E-2</v>
      </c>
      <c r="AB8" s="8">
        <f t="shared" si="21"/>
        <v>6.8000000000000005E-2</v>
      </c>
      <c r="AC8" s="8">
        <f t="shared" si="22"/>
        <v>0</v>
      </c>
      <c r="AD8" s="8">
        <f t="shared" si="23"/>
        <v>1.2999999999999999E-2</v>
      </c>
      <c r="AE8" s="8" t="str">
        <f t="shared" si="24"/>
        <v>Java</v>
      </c>
      <c r="AF8" s="8" t="str">
        <f t="shared" si="25"/>
        <v/>
      </c>
      <c r="AG8" s="1" t="str">
        <f t="shared" si="26"/>
        <v/>
      </c>
      <c r="AH8" s="1" t="str">
        <f t="shared" si="27"/>
        <v/>
      </c>
      <c r="AI8" s="1" t="str">
        <f t="shared" si="28"/>
        <v/>
      </c>
      <c r="AJ8" s="1" t="str">
        <f t="shared" si="29"/>
        <v/>
      </c>
      <c r="AK8" s="1" t="str">
        <f t="shared" si="30"/>
        <v/>
      </c>
      <c r="AL8" s="1" t="str">
        <f t="shared" si="31"/>
        <v>Java</v>
      </c>
      <c r="AM8" s="8" t="str">
        <f t="shared" si="32"/>
        <v/>
      </c>
      <c r="AN8" s="8" t="str">
        <f t="shared" si="33"/>
        <v/>
      </c>
      <c r="AO8" s="8" t="str">
        <f t="shared" si="34"/>
        <v/>
      </c>
      <c r="AP8" s="8" t="str">
        <f t="shared" si="2"/>
        <v/>
      </c>
      <c r="AQ8" s="8" t="str">
        <f t="shared" si="35"/>
        <v/>
      </c>
      <c r="AR8" s="8" t="str">
        <f t="shared" si="36"/>
        <v>PHP</v>
      </c>
      <c r="AS8" s="8" t="str">
        <f t="shared" si="37"/>
        <v/>
      </c>
      <c r="AT8" s="1" t="str">
        <f t="shared" si="38"/>
        <v>PHP</v>
      </c>
      <c r="AU8" s="1" t="str">
        <f t="shared" si="39"/>
        <v/>
      </c>
      <c r="AV8" s="1">
        <f t="shared" si="40"/>
        <v>6.7000000000000004E-2</v>
      </c>
      <c r="AW8" s="1">
        <f t="shared" si="41"/>
        <v>0</v>
      </c>
      <c r="AX8" s="1">
        <f t="shared" si="42"/>
        <v>6.4000000000000001E-2</v>
      </c>
      <c r="AY8" s="1">
        <f t="shared" si="43"/>
        <v>6.8000000000000005E-2</v>
      </c>
      <c r="AZ8" s="1" t="str">
        <f t="shared" si="44"/>
        <v/>
      </c>
      <c r="BA8" s="1">
        <f t="shared" si="45"/>
        <v>1.2999999999999999E-2</v>
      </c>
      <c r="BB8" s="1" t="str">
        <f t="shared" si="46"/>
        <v/>
      </c>
      <c r="BC8" s="1" t="str">
        <f t="shared" si="4"/>
        <v/>
      </c>
      <c r="BD8" s="1" t="str">
        <f t="shared" si="4"/>
        <v>Java</v>
      </c>
      <c r="BE8" s="1" t="str">
        <f t="shared" si="4"/>
        <v/>
      </c>
      <c r="BF8" s="1" t="str">
        <f t="shared" si="4"/>
        <v/>
      </c>
      <c r="BG8" s="1" t="str">
        <f t="shared" si="4"/>
        <v/>
      </c>
      <c r="BH8" s="1" t="str">
        <f t="shared" si="4"/>
        <v/>
      </c>
    </row>
    <row r="9" spans="1:60" x14ac:dyDescent="0.25">
      <c r="A9" s="2">
        <v>2012</v>
      </c>
      <c r="B9" s="3">
        <v>0.27600000000000002</v>
      </c>
      <c r="C9" s="3">
        <v>7.8E-2</v>
      </c>
      <c r="D9" s="3">
        <v>0.11899999999999999</v>
      </c>
      <c r="E9" s="3">
        <v>6.4000000000000001E-2</v>
      </c>
      <c r="F9" s="3">
        <v>7.1999999999999995E-2</v>
      </c>
      <c r="G9" s="3">
        <v>0.156</v>
      </c>
      <c r="H9" s="3">
        <v>1.4E-2</v>
      </c>
      <c r="I9" s="3">
        <f t="shared" si="5"/>
        <v>0.27600000000000002</v>
      </c>
      <c r="J9" s="5" t="str">
        <f t="shared" si="6"/>
        <v>Java</v>
      </c>
      <c r="K9" s="3">
        <f t="shared" si="7"/>
        <v>0.156</v>
      </c>
      <c r="L9" s="6" t="str">
        <f t="shared" si="8"/>
        <v>PHP</v>
      </c>
      <c r="M9" s="3">
        <f t="shared" si="9"/>
        <v>0.11899999999999999</v>
      </c>
      <c r="N9" s="7"/>
      <c r="O9" s="2"/>
      <c r="P9" s="8"/>
      <c r="Q9" s="8">
        <f t="shared" si="10"/>
        <v>0</v>
      </c>
      <c r="R9" s="8">
        <f t="shared" si="11"/>
        <v>7.8E-2</v>
      </c>
      <c r="S9" s="8">
        <f t="shared" si="12"/>
        <v>0.11899999999999999</v>
      </c>
      <c r="T9" s="8">
        <f t="shared" si="13"/>
        <v>6.4000000000000001E-2</v>
      </c>
      <c r="U9" s="8">
        <f t="shared" si="14"/>
        <v>7.1999999999999995E-2</v>
      </c>
      <c r="V9" s="8">
        <f t="shared" si="15"/>
        <v>0.156</v>
      </c>
      <c r="W9" s="8">
        <f t="shared" si="16"/>
        <v>1.4E-2</v>
      </c>
      <c r="X9" s="8" t="str">
        <f t="shared" si="17"/>
        <v/>
      </c>
      <c r="Y9" s="8">
        <f t="shared" si="18"/>
        <v>7.8E-2</v>
      </c>
      <c r="Z9" s="8">
        <f t="shared" si="19"/>
        <v>0.11899999999999999</v>
      </c>
      <c r="AA9" s="8">
        <f t="shared" si="20"/>
        <v>6.4000000000000001E-2</v>
      </c>
      <c r="AB9" s="8">
        <f t="shared" si="21"/>
        <v>7.1999999999999995E-2</v>
      </c>
      <c r="AC9" s="8">
        <f t="shared" si="22"/>
        <v>0</v>
      </c>
      <c r="AD9" s="8">
        <f t="shared" si="23"/>
        <v>1.4E-2</v>
      </c>
      <c r="AE9" s="8" t="str">
        <f t="shared" si="24"/>
        <v>Java</v>
      </c>
      <c r="AF9" s="8" t="str">
        <f t="shared" si="25"/>
        <v/>
      </c>
      <c r="AG9" s="1" t="str">
        <f t="shared" si="26"/>
        <v/>
      </c>
      <c r="AH9" s="1" t="str">
        <f t="shared" si="27"/>
        <v/>
      </c>
      <c r="AI9" s="1" t="str">
        <f t="shared" si="28"/>
        <v/>
      </c>
      <c r="AJ9" s="1" t="str">
        <f t="shared" si="29"/>
        <v/>
      </c>
      <c r="AK9" s="1" t="str">
        <f t="shared" si="30"/>
        <v/>
      </c>
      <c r="AL9" s="1" t="str">
        <f t="shared" si="31"/>
        <v>Java</v>
      </c>
      <c r="AM9" s="8" t="str">
        <f t="shared" si="32"/>
        <v/>
      </c>
      <c r="AN9" s="8" t="str">
        <f t="shared" si="33"/>
        <v/>
      </c>
      <c r="AO9" s="8" t="str">
        <f t="shared" si="34"/>
        <v/>
      </c>
      <c r="AP9" s="8" t="str">
        <f t="shared" si="2"/>
        <v/>
      </c>
      <c r="AQ9" s="8" t="str">
        <f t="shared" si="35"/>
        <v/>
      </c>
      <c r="AR9" s="8" t="str">
        <f t="shared" si="36"/>
        <v>PHP</v>
      </c>
      <c r="AS9" s="8" t="str">
        <f t="shared" si="37"/>
        <v/>
      </c>
      <c r="AT9" s="1" t="str">
        <f t="shared" si="38"/>
        <v>PHP</v>
      </c>
      <c r="AU9" s="1" t="str">
        <f t="shared" si="39"/>
        <v/>
      </c>
      <c r="AV9" s="1">
        <f t="shared" si="40"/>
        <v>7.8E-2</v>
      </c>
      <c r="AW9" s="1">
        <f t="shared" si="41"/>
        <v>0</v>
      </c>
      <c r="AX9" s="1">
        <f t="shared" si="42"/>
        <v>6.4000000000000001E-2</v>
      </c>
      <c r="AY9" s="1">
        <f t="shared" si="43"/>
        <v>7.1999999999999995E-2</v>
      </c>
      <c r="AZ9" s="1" t="str">
        <f t="shared" si="44"/>
        <v/>
      </c>
      <c r="BA9" s="1">
        <f t="shared" si="45"/>
        <v>1.4E-2</v>
      </c>
      <c r="BB9" s="1" t="str">
        <f t="shared" si="46"/>
        <v/>
      </c>
      <c r="BC9" s="1" t="str">
        <f t="shared" si="4"/>
        <v/>
      </c>
      <c r="BD9" s="1" t="str">
        <f t="shared" si="4"/>
        <v>Java</v>
      </c>
      <c r="BE9" s="1" t="str">
        <f t="shared" si="4"/>
        <v/>
      </c>
      <c r="BF9" s="1" t="str">
        <f t="shared" si="4"/>
        <v/>
      </c>
      <c r="BG9" s="1" t="str">
        <f t="shared" si="4"/>
        <v/>
      </c>
      <c r="BH9" s="1" t="str">
        <f t="shared" si="4"/>
        <v/>
      </c>
    </row>
    <row r="10" spans="1:60" x14ac:dyDescent="0.25">
      <c r="A10" s="2">
        <v>2013</v>
      </c>
      <c r="B10" s="3">
        <v>0.26500000000000001</v>
      </c>
      <c r="C10" s="3">
        <v>8.5000000000000006E-2</v>
      </c>
      <c r="D10" s="3">
        <v>8.6999999999999994E-2</v>
      </c>
      <c r="E10" s="3">
        <v>9.5000000000000001E-2</v>
      </c>
      <c r="F10" s="3">
        <v>7.0999999999999994E-2</v>
      </c>
      <c r="G10" s="3">
        <v>0.14199999999999999</v>
      </c>
      <c r="H10" s="3">
        <v>1.9E-2</v>
      </c>
      <c r="I10" s="3">
        <f t="shared" si="5"/>
        <v>0.26500000000000001</v>
      </c>
      <c r="J10" s="5" t="str">
        <f t="shared" si="6"/>
        <v>Java</v>
      </c>
      <c r="K10" s="3">
        <f t="shared" si="7"/>
        <v>0.14199999999999999</v>
      </c>
      <c r="L10" s="6" t="str">
        <f t="shared" si="8"/>
        <v>PHP</v>
      </c>
      <c r="M10" s="3">
        <f t="shared" si="9"/>
        <v>9.5000000000000001E-2</v>
      </c>
      <c r="N10" s="7"/>
      <c r="O10" s="2"/>
      <c r="P10" s="8"/>
      <c r="Q10" s="8">
        <f t="shared" si="10"/>
        <v>0</v>
      </c>
      <c r="R10" s="8">
        <f t="shared" si="11"/>
        <v>8.5000000000000006E-2</v>
      </c>
      <c r="S10" s="8">
        <f t="shared" si="12"/>
        <v>8.6999999999999994E-2</v>
      </c>
      <c r="T10" s="8">
        <f t="shared" si="13"/>
        <v>9.5000000000000001E-2</v>
      </c>
      <c r="U10" s="8">
        <f t="shared" si="14"/>
        <v>7.0999999999999994E-2</v>
      </c>
      <c r="V10" s="8">
        <f t="shared" si="15"/>
        <v>0.14199999999999999</v>
      </c>
      <c r="W10" s="8">
        <f t="shared" si="16"/>
        <v>1.9E-2</v>
      </c>
      <c r="X10" s="8" t="str">
        <f t="shared" si="17"/>
        <v/>
      </c>
      <c r="Y10" s="8">
        <f t="shared" si="18"/>
        <v>8.5000000000000006E-2</v>
      </c>
      <c r="Z10" s="8">
        <f t="shared" si="19"/>
        <v>8.6999999999999994E-2</v>
      </c>
      <c r="AA10" s="8">
        <f t="shared" si="20"/>
        <v>9.5000000000000001E-2</v>
      </c>
      <c r="AB10" s="8">
        <f t="shared" si="21"/>
        <v>7.0999999999999994E-2</v>
      </c>
      <c r="AC10" s="8">
        <f t="shared" si="22"/>
        <v>0</v>
      </c>
      <c r="AD10" s="8">
        <f t="shared" si="23"/>
        <v>1.9E-2</v>
      </c>
      <c r="AE10" s="8" t="str">
        <f t="shared" si="24"/>
        <v>Java</v>
      </c>
      <c r="AF10" s="8" t="str">
        <f t="shared" si="25"/>
        <v/>
      </c>
      <c r="AG10" s="1" t="str">
        <f t="shared" si="26"/>
        <v/>
      </c>
      <c r="AH10" s="1" t="str">
        <f t="shared" si="27"/>
        <v/>
      </c>
      <c r="AI10" s="1" t="str">
        <f t="shared" si="28"/>
        <v/>
      </c>
      <c r="AJ10" s="1" t="str">
        <f t="shared" si="29"/>
        <v/>
      </c>
      <c r="AK10" s="1" t="str">
        <f t="shared" si="30"/>
        <v/>
      </c>
      <c r="AL10" s="1" t="str">
        <f t="shared" si="31"/>
        <v>Java</v>
      </c>
      <c r="AM10" s="8" t="str">
        <f t="shared" si="32"/>
        <v/>
      </c>
      <c r="AN10" s="8" t="str">
        <f t="shared" si="33"/>
        <v/>
      </c>
      <c r="AO10" s="8" t="str">
        <f t="shared" si="34"/>
        <v/>
      </c>
      <c r="AP10" s="8" t="str">
        <f t="shared" si="2"/>
        <v/>
      </c>
      <c r="AQ10" s="8" t="str">
        <f t="shared" si="35"/>
        <v/>
      </c>
      <c r="AR10" s="8" t="str">
        <f t="shared" si="36"/>
        <v>PHP</v>
      </c>
      <c r="AS10" s="8" t="str">
        <f t="shared" si="37"/>
        <v/>
      </c>
      <c r="AT10" s="1" t="str">
        <f t="shared" si="38"/>
        <v>PHP</v>
      </c>
      <c r="AU10" s="1" t="str">
        <f t="shared" si="39"/>
        <v/>
      </c>
      <c r="AV10" s="1">
        <f t="shared" si="40"/>
        <v>8.5000000000000006E-2</v>
      </c>
      <c r="AW10" s="1">
        <f t="shared" si="41"/>
        <v>8.6999999999999994E-2</v>
      </c>
      <c r="AX10" s="1">
        <f t="shared" si="42"/>
        <v>0</v>
      </c>
      <c r="AY10" s="1">
        <f t="shared" si="43"/>
        <v>7.0999999999999994E-2</v>
      </c>
      <c r="AZ10" s="1" t="str">
        <f t="shared" si="44"/>
        <v/>
      </c>
      <c r="BA10" s="1">
        <f t="shared" si="45"/>
        <v>1.9E-2</v>
      </c>
      <c r="BB10" s="1" t="str">
        <f t="shared" si="46"/>
        <v/>
      </c>
      <c r="BC10" s="1" t="str">
        <f t="shared" si="4"/>
        <v/>
      </c>
      <c r="BD10" s="1" t="str">
        <f t="shared" si="4"/>
        <v/>
      </c>
      <c r="BE10" s="1" t="str">
        <f t="shared" si="4"/>
        <v>Java</v>
      </c>
      <c r="BF10" s="1" t="str">
        <f t="shared" si="4"/>
        <v/>
      </c>
      <c r="BG10" s="1" t="str">
        <f t="shared" si="4"/>
        <v/>
      </c>
      <c r="BH10" s="1" t="str">
        <f t="shared" si="4"/>
        <v/>
      </c>
    </row>
    <row r="11" spans="1:60" x14ac:dyDescent="0.25">
      <c r="A11" s="2">
        <v>2014</v>
      </c>
      <c r="B11" s="3">
        <v>0.26200000000000001</v>
      </c>
      <c r="C11" s="3">
        <v>9.9000000000000005E-2</v>
      </c>
      <c r="D11" s="3">
        <v>8.1000000000000003E-2</v>
      </c>
      <c r="E11" s="3">
        <v>9.7000000000000003E-2</v>
      </c>
      <c r="F11" s="3">
        <v>7.2999999999999995E-2</v>
      </c>
      <c r="G11" s="3">
        <v>0.13100000000000001</v>
      </c>
      <c r="H11" s="3">
        <v>2.1999999999999999E-2</v>
      </c>
      <c r="I11" s="3">
        <f t="shared" si="5"/>
        <v>0.26200000000000001</v>
      </c>
      <c r="J11" s="5" t="str">
        <f t="shared" si="6"/>
        <v>Java</v>
      </c>
      <c r="K11" s="3">
        <f t="shared" si="7"/>
        <v>0.13100000000000001</v>
      </c>
      <c r="L11" s="6" t="str">
        <f t="shared" si="8"/>
        <v>PHP</v>
      </c>
      <c r="M11" s="3">
        <f t="shared" si="9"/>
        <v>9.9000000000000005E-2</v>
      </c>
      <c r="N11" s="7"/>
      <c r="O11" s="2"/>
      <c r="P11" s="8"/>
      <c r="Q11" s="8">
        <f t="shared" si="10"/>
        <v>0</v>
      </c>
      <c r="R11" s="8">
        <f t="shared" si="11"/>
        <v>9.9000000000000005E-2</v>
      </c>
      <c r="S11" s="8">
        <f t="shared" si="12"/>
        <v>8.1000000000000003E-2</v>
      </c>
      <c r="T11" s="8">
        <f t="shared" si="13"/>
        <v>9.7000000000000003E-2</v>
      </c>
      <c r="U11" s="8">
        <f t="shared" si="14"/>
        <v>7.2999999999999995E-2</v>
      </c>
      <c r="V11" s="8">
        <f t="shared" si="15"/>
        <v>0.13100000000000001</v>
      </c>
      <c r="W11" s="8">
        <f t="shared" si="16"/>
        <v>2.1999999999999999E-2</v>
      </c>
      <c r="X11" s="8" t="str">
        <f t="shared" si="17"/>
        <v/>
      </c>
      <c r="Y11" s="8">
        <f t="shared" si="18"/>
        <v>9.9000000000000005E-2</v>
      </c>
      <c r="Z11" s="8">
        <f t="shared" si="19"/>
        <v>8.1000000000000003E-2</v>
      </c>
      <c r="AA11" s="8">
        <f t="shared" si="20"/>
        <v>9.7000000000000003E-2</v>
      </c>
      <c r="AB11" s="8">
        <f t="shared" si="21"/>
        <v>7.2999999999999995E-2</v>
      </c>
      <c r="AC11" s="8">
        <f t="shared" si="22"/>
        <v>0</v>
      </c>
      <c r="AD11" s="8">
        <f t="shared" si="23"/>
        <v>2.1999999999999999E-2</v>
      </c>
      <c r="AE11" s="8" t="str">
        <f t="shared" si="24"/>
        <v>Java</v>
      </c>
      <c r="AF11" s="8" t="str">
        <f t="shared" si="25"/>
        <v/>
      </c>
      <c r="AG11" s="1" t="str">
        <f t="shared" si="26"/>
        <v/>
      </c>
      <c r="AH11" s="1" t="str">
        <f t="shared" si="27"/>
        <v/>
      </c>
      <c r="AI11" s="1" t="str">
        <f t="shared" si="28"/>
        <v/>
      </c>
      <c r="AJ11" s="1" t="str">
        <f t="shared" si="29"/>
        <v/>
      </c>
      <c r="AK11" s="1" t="str">
        <f t="shared" si="30"/>
        <v/>
      </c>
      <c r="AL11" s="1" t="str">
        <f t="shared" si="31"/>
        <v>Java</v>
      </c>
      <c r="AM11" s="8" t="str">
        <f t="shared" si="32"/>
        <v/>
      </c>
      <c r="AN11" s="8" t="str">
        <f t="shared" si="33"/>
        <v/>
      </c>
      <c r="AO11" s="8" t="str">
        <f t="shared" si="34"/>
        <v/>
      </c>
      <c r="AP11" s="8" t="str">
        <f t="shared" si="2"/>
        <v/>
      </c>
      <c r="AQ11" s="8" t="str">
        <f t="shared" si="35"/>
        <v/>
      </c>
      <c r="AR11" s="8" t="str">
        <f t="shared" si="36"/>
        <v>PHP</v>
      </c>
      <c r="AS11" s="8" t="str">
        <f t="shared" si="37"/>
        <v/>
      </c>
      <c r="AT11" s="1" t="str">
        <f t="shared" si="38"/>
        <v>PHP</v>
      </c>
      <c r="AU11" s="1" t="str">
        <f t="shared" si="39"/>
        <v/>
      </c>
      <c r="AV11" s="1">
        <f t="shared" si="40"/>
        <v>0</v>
      </c>
      <c r="AW11" s="1">
        <f t="shared" si="41"/>
        <v>8.1000000000000003E-2</v>
      </c>
      <c r="AX11" s="1">
        <f t="shared" si="42"/>
        <v>9.7000000000000003E-2</v>
      </c>
      <c r="AY11" s="1">
        <f t="shared" si="43"/>
        <v>7.2999999999999995E-2</v>
      </c>
      <c r="AZ11" s="1" t="str">
        <f t="shared" si="44"/>
        <v/>
      </c>
      <c r="BA11" s="1">
        <f t="shared" si="45"/>
        <v>2.1999999999999999E-2</v>
      </c>
      <c r="BB11" s="1" t="str">
        <f t="shared" si="46"/>
        <v/>
      </c>
      <c r="BC11" s="1" t="str">
        <f t="shared" si="4"/>
        <v>Java</v>
      </c>
      <c r="BD11" s="1" t="str">
        <f t="shared" si="4"/>
        <v/>
      </c>
      <c r="BE11" s="1" t="str">
        <f t="shared" si="4"/>
        <v/>
      </c>
      <c r="BF11" s="1" t="str">
        <f t="shared" si="4"/>
        <v/>
      </c>
      <c r="BG11" s="1" t="str">
        <f t="shared" si="4"/>
        <v/>
      </c>
      <c r="BH11" s="1" t="str">
        <f t="shared" si="4"/>
        <v/>
      </c>
    </row>
    <row r="12" spans="1:60" x14ac:dyDescent="0.25">
      <c r="A12" s="2">
        <v>2015</v>
      </c>
      <c r="B12" s="3">
        <v>0.25600000000000001</v>
      </c>
      <c r="C12" s="3">
        <v>0.106</v>
      </c>
      <c r="D12" s="3">
        <v>0.08</v>
      </c>
      <c r="E12" s="3">
        <v>9.1999999999999998E-2</v>
      </c>
      <c r="F12" s="3">
        <v>7.2999999999999995E-2</v>
      </c>
      <c r="G12" s="3">
        <v>0.11899999999999999</v>
      </c>
      <c r="H12" s="3">
        <v>2.5999999999999999E-2</v>
      </c>
      <c r="I12" s="3">
        <f t="shared" si="5"/>
        <v>0.25600000000000001</v>
      </c>
      <c r="J12" s="5" t="str">
        <f t="shared" si="6"/>
        <v>Java</v>
      </c>
      <c r="K12" s="3">
        <f t="shared" si="7"/>
        <v>0.11899999999999999</v>
      </c>
      <c r="L12" s="6" t="str">
        <f t="shared" si="8"/>
        <v>PHP</v>
      </c>
      <c r="M12" s="3">
        <f t="shared" si="9"/>
        <v>0.106</v>
      </c>
      <c r="N12" s="7"/>
      <c r="O12" s="2"/>
      <c r="P12" s="8"/>
      <c r="Q12" s="8">
        <f t="shared" si="10"/>
        <v>0</v>
      </c>
      <c r="R12" s="8">
        <f t="shared" si="11"/>
        <v>0.106</v>
      </c>
      <c r="S12" s="8">
        <f t="shared" si="12"/>
        <v>0.08</v>
      </c>
      <c r="T12" s="8">
        <f t="shared" si="13"/>
        <v>9.1999999999999998E-2</v>
      </c>
      <c r="U12" s="8">
        <f t="shared" si="14"/>
        <v>7.2999999999999995E-2</v>
      </c>
      <c r="V12" s="8">
        <f t="shared" si="15"/>
        <v>0.11899999999999999</v>
      </c>
      <c r="W12" s="8">
        <f t="shared" si="16"/>
        <v>2.5999999999999999E-2</v>
      </c>
      <c r="X12" s="8" t="str">
        <f t="shared" si="17"/>
        <v/>
      </c>
      <c r="Y12" s="8">
        <f t="shared" si="18"/>
        <v>0.106</v>
      </c>
      <c r="Z12" s="8">
        <f t="shared" si="19"/>
        <v>0.08</v>
      </c>
      <c r="AA12" s="8">
        <f t="shared" si="20"/>
        <v>9.1999999999999998E-2</v>
      </c>
      <c r="AB12" s="8">
        <f t="shared" si="21"/>
        <v>7.2999999999999995E-2</v>
      </c>
      <c r="AC12" s="8">
        <f t="shared" si="22"/>
        <v>0</v>
      </c>
      <c r="AD12" s="8">
        <f t="shared" si="23"/>
        <v>2.5999999999999999E-2</v>
      </c>
      <c r="AE12" s="8" t="str">
        <f t="shared" si="24"/>
        <v>Java</v>
      </c>
      <c r="AF12" s="8" t="str">
        <f t="shared" si="25"/>
        <v/>
      </c>
      <c r="AG12" s="1" t="str">
        <f t="shared" si="26"/>
        <v/>
      </c>
      <c r="AH12" s="1" t="str">
        <f t="shared" si="27"/>
        <v/>
      </c>
      <c r="AI12" s="1" t="str">
        <f t="shared" si="28"/>
        <v/>
      </c>
      <c r="AJ12" s="1" t="str">
        <f t="shared" si="29"/>
        <v/>
      </c>
      <c r="AK12" s="1" t="str">
        <f t="shared" si="30"/>
        <v/>
      </c>
      <c r="AL12" s="1" t="str">
        <f t="shared" si="31"/>
        <v>Java</v>
      </c>
      <c r="AM12" s="8" t="str">
        <f t="shared" si="32"/>
        <v/>
      </c>
      <c r="AN12" s="8" t="str">
        <f t="shared" si="33"/>
        <v/>
      </c>
      <c r="AO12" s="8" t="str">
        <f t="shared" si="34"/>
        <v/>
      </c>
      <c r="AP12" s="8" t="str">
        <f t="shared" si="2"/>
        <v/>
      </c>
      <c r="AQ12" s="8" t="str">
        <f t="shared" si="35"/>
        <v/>
      </c>
      <c r="AR12" s="8" t="str">
        <f t="shared" si="36"/>
        <v>PHP</v>
      </c>
      <c r="AS12" s="8" t="str">
        <f t="shared" si="37"/>
        <v/>
      </c>
      <c r="AT12" s="1" t="str">
        <f t="shared" si="38"/>
        <v>PHP</v>
      </c>
      <c r="AU12" s="1" t="str">
        <f t="shared" si="39"/>
        <v/>
      </c>
      <c r="AV12" s="1">
        <f t="shared" si="40"/>
        <v>0</v>
      </c>
      <c r="AW12" s="1">
        <f t="shared" si="41"/>
        <v>0.08</v>
      </c>
      <c r="AX12" s="1">
        <f t="shared" si="42"/>
        <v>9.1999999999999998E-2</v>
      </c>
      <c r="AY12" s="1">
        <f t="shared" si="43"/>
        <v>7.2999999999999995E-2</v>
      </c>
      <c r="AZ12" s="1" t="str">
        <f t="shared" si="44"/>
        <v/>
      </c>
      <c r="BA12" s="1">
        <f t="shared" si="45"/>
        <v>2.5999999999999999E-2</v>
      </c>
      <c r="BB12" s="1" t="str">
        <f t="shared" si="46"/>
        <v/>
      </c>
      <c r="BC12" s="1" t="str">
        <f t="shared" si="4"/>
        <v>Java</v>
      </c>
      <c r="BD12" s="1" t="str">
        <f t="shared" si="4"/>
        <v/>
      </c>
      <c r="BE12" s="1" t="str">
        <f t="shared" si="4"/>
        <v/>
      </c>
      <c r="BF12" s="1" t="str">
        <f t="shared" si="4"/>
        <v/>
      </c>
      <c r="BG12" s="1" t="str">
        <f t="shared" si="4"/>
        <v/>
      </c>
      <c r="BH12" s="1" t="str">
        <f t="shared" si="4"/>
        <v/>
      </c>
    </row>
    <row r="13" spans="1:60" x14ac:dyDescent="0.25">
      <c r="A13" s="2">
        <v>2016</v>
      </c>
      <c r="B13" s="3">
        <v>0.24</v>
      </c>
      <c r="C13" s="3">
        <v>0.123</v>
      </c>
      <c r="D13" s="3">
        <v>7.6999999999999999E-2</v>
      </c>
      <c r="E13" s="3">
        <v>8.8999999999999996E-2</v>
      </c>
      <c r="F13" s="3">
        <v>7.5999999999999998E-2</v>
      </c>
      <c r="G13" s="3">
        <v>0.111</v>
      </c>
      <c r="H13" s="3">
        <v>0.03</v>
      </c>
      <c r="I13" s="3">
        <f t="shared" si="5"/>
        <v>0.24</v>
      </c>
      <c r="J13" s="5" t="str">
        <f t="shared" si="6"/>
        <v>Java</v>
      </c>
      <c r="K13" s="3">
        <f t="shared" si="7"/>
        <v>0.123</v>
      </c>
      <c r="L13" s="6" t="str">
        <f t="shared" si="8"/>
        <v>Python</v>
      </c>
      <c r="M13" s="3">
        <f t="shared" si="9"/>
        <v>0.111</v>
      </c>
      <c r="N13" s="7"/>
      <c r="O13" s="2"/>
      <c r="P13" s="8"/>
      <c r="Q13" s="8">
        <f t="shared" si="10"/>
        <v>0</v>
      </c>
      <c r="R13" s="8">
        <f t="shared" si="11"/>
        <v>0.123</v>
      </c>
      <c r="S13" s="8">
        <f t="shared" si="12"/>
        <v>7.6999999999999999E-2</v>
      </c>
      <c r="T13" s="8">
        <f t="shared" si="13"/>
        <v>8.8999999999999996E-2</v>
      </c>
      <c r="U13" s="8">
        <f t="shared" si="14"/>
        <v>7.5999999999999998E-2</v>
      </c>
      <c r="V13" s="8">
        <f t="shared" si="15"/>
        <v>0.111</v>
      </c>
      <c r="W13" s="8">
        <f t="shared" si="16"/>
        <v>0.03</v>
      </c>
      <c r="X13" s="8" t="str">
        <f t="shared" si="17"/>
        <v/>
      </c>
      <c r="Y13" s="8">
        <f t="shared" si="18"/>
        <v>0</v>
      </c>
      <c r="Z13" s="8">
        <f t="shared" si="19"/>
        <v>7.6999999999999999E-2</v>
      </c>
      <c r="AA13" s="8">
        <f t="shared" si="20"/>
        <v>8.8999999999999996E-2</v>
      </c>
      <c r="AB13" s="8">
        <f t="shared" si="21"/>
        <v>7.5999999999999998E-2</v>
      </c>
      <c r="AC13" s="8">
        <f t="shared" si="22"/>
        <v>0.111</v>
      </c>
      <c r="AD13" s="8">
        <f t="shared" si="23"/>
        <v>0.03</v>
      </c>
      <c r="AE13" s="8" t="str">
        <f t="shared" si="24"/>
        <v>Java</v>
      </c>
      <c r="AF13" s="8" t="str">
        <f t="shared" si="25"/>
        <v/>
      </c>
      <c r="AG13" s="1" t="str">
        <f t="shared" si="26"/>
        <v/>
      </c>
      <c r="AH13" s="1" t="str">
        <f t="shared" si="27"/>
        <v/>
      </c>
      <c r="AI13" s="1" t="str">
        <f t="shared" si="28"/>
        <v/>
      </c>
      <c r="AJ13" s="1" t="str">
        <f t="shared" si="29"/>
        <v/>
      </c>
      <c r="AK13" s="1" t="str">
        <f t="shared" si="30"/>
        <v/>
      </c>
      <c r="AL13" s="1" t="str">
        <f t="shared" si="31"/>
        <v>Java</v>
      </c>
      <c r="AM13" s="8" t="str">
        <f t="shared" si="32"/>
        <v/>
      </c>
      <c r="AN13" s="8" t="str">
        <f t="shared" si="33"/>
        <v>Python</v>
      </c>
      <c r="AO13" s="8" t="str">
        <f t="shared" si="34"/>
        <v/>
      </c>
      <c r="AP13" s="8" t="str">
        <f t="shared" si="2"/>
        <v/>
      </c>
      <c r="AQ13" s="8" t="str">
        <f t="shared" si="35"/>
        <v/>
      </c>
      <c r="AR13" s="8" t="str">
        <f t="shared" si="36"/>
        <v/>
      </c>
      <c r="AS13" s="8" t="str">
        <f t="shared" si="37"/>
        <v/>
      </c>
      <c r="AT13" s="1" t="str">
        <f t="shared" si="38"/>
        <v>Python</v>
      </c>
      <c r="AU13" s="1" t="str">
        <f t="shared" si="39"/>
        <v/>
      </c>
      <c r="AV13" s="1" t="str">
        <f t="shared" si="40"/>
        <v/>
      </c>
      <c r="AW13" s="1">
        <f t="shared" si="41"/>
        <v>7.6999999999999999E-2</v>
      </c>
      <c r="AX13" s="1">
        <f t="shared" si="42"/>
        <v>0</v>
      </c>
      <c r="AY13" s="1">
        <f t="shared" si="43"/>
        <v>7.5999999999999998E-2</v>
      </c>
      <c r="AZ13" s="1">
        <f t="shared" si="44"/>
        <v>0.111</v>
      </c>
      <c r="BA13" s="1">
        <f t="shared" si="45"/>
        <v>0.03</v>
      </c>
      <c r="BB13" s="1" t="str">
        <f t="shared" si="46"/>
        <v/>
      </c>
      <c r="BC13" s="1" t="str">
        <f t="shared" si="4"/>
        <v/>
      </c>
      <c r="BD13" s="1" t="str">
        <f t="shared" si="4"/>
        <v/>
      </c>
      <c r="BE13" s="1" t="str">
        <f t="shared" si="4"/>
        <v>Java</v>
      </c>
      <c r="BF13" s="1" t="str">
        <f t="shared" si="4"/>
        <v/>
      </c>
      <c r="BG13" s="1" t="str">
        <f t="shared" si="4"/>
        <v/>
      </c>
      <c r="BH13" s="1" t="str">
        <f t="shared" si="4"/>
        <v/>
      </c>
    </row>
    <row r="14" spans="1:60" x14ac:dyDescent="0.25">
      <c r="A14" s="2">
        <v>2017</v>
      </c>
      <c r="B14" s="3">
        <v>0.22900000000000001</v>
      </c>
      <c r="C14" s="3">
        <v>0.152</v>
      </c>
      <c r="D14" s="3">
        <v>7.4999999999999997E-2</v>
      </c>
      <c r="E14" s="3">
        <v>8.5999999999999993E-2</v>
      </c>
      <c r="F14" s="3">
        <v>0.08</v>
      </c>
      <c r="G14" s="3">
        <v>0.10100000000000001</v>
      </c>
      <c r="H14" s="3">
        <v>3.5000000000000003E-2</v>
      </c>
      <c r="I14" s="3">
        <f t="shared" si="5"/>
        <v>0.22900000000000001</v>
      </c>
      <c r="J14" s="5" t="str">
        <f t="shared" si="6"/>
        <v>Java</v>
      </c>
      <c r="K14" s="3">
        <f t="shared" si="7"/>
        <v>0.152</v>
      </c>
      <c r="L14" s="6" t="str">
        <f t="shared" si="8"/>
        <v>Python</v>
      </c>
      <c r="M14" s="3">
        <f t="shared" si="9"/>
        <v>0.10100000000000001</v>
      </c>
      <c r="N14" s="7"/>
      <c r="O14" s="2"/>
      <c r="P14" s="8"/>
      <c r="Q14" s="8">
        <f t="shared" si="10"/>
        <v>0</v>
      </c>
      <c r="R14" s="8">
        <f t="shared" si="11"/>
        <v>0.152</v>
      </c>
      <c r="S14" s="8">
        <f t="shared" si="12"/>
        <v>7.4999999999999997E-2</v>
      </c>
      <c r="T14" s="8">
        <f t="shared" si="13"/>
        <v>8.5999999999999993E-2</v>
      </c>
      <c r="U14" s="8">
        <f t="shared" si="14"/>
        <v>0.08</v>
      </c>
      <c r="V14" s="8">
        <f t="shared" si="15"/>
        <v>0.10100000000000001</v>
      </c>
      <c r="W14" s="8">
        <f t="shared" si="16"/>
        <v>3.5000000000000003E-2</v>
      </c>
      <c r="X14" s="8" t="str">
        <f t="shared" si="17"/>
        <v/>
      </c>
      <c r="Y14" s="8">
        <f t="shared" si="18"/>
        <v>0</v>
      </c>
      <c r="Z14" s="8">
        <f t="shared" si="19"/>
        <v>7.4999999999999997E-2</v>
      </c>
      <c r="AA14" s="8">
        <f t="shared" si="20"/>
        <v>8.5999999999999993E-2</v>
      </c>
      <c r="AB14" s="8">
        <f t="shared" si="21"/>
        <v>0.08</v>
      </c>
      <c r="AC14" s="8">
        <f t="shared" si="22"/>
        <v>0.10100000000000001</v>
      </c>
      <c r="AD14" s="8">
        <f t="shared" si="23"/>
        <v>3.5000000000000003E-2</v>
      </c>
      <c r="AE14" s="8" t="str">
        <f t="shared" si="24"/>
        <v>Java</v>
      </c>
      <c r="AF14" s="8" t="str">
        <f t="shared" si="25"/>
        <v/>
      </c>
      <c r="AG14" s="1" t="str">
        <f t="shared" si="26"/>
        <v/>
      </c>
      <c r="AH14" s="1" t="str">
        <f t="shared" si="27"/>
        <v/>
      </c>
      <c r="AI14" s="1" t="str">
        <f t="shared" si="28"/>
        <v/>
      </c>
      <c r="AJ14" s="1" t="str">
        <f t="shared" si="29"/>
        <v/>
      </c>
      <c r="AK14" s="1" t="str">
        <f t="shared" si="30"/>
        <v/>
      </c>
      <c r="AL14" s="1" t="str">
        <f t="shared" si="31"/>
        <v>Java</v>
      </c>
      <c r="AM14" s="8" t="str">
        <f t="shared" si="32"/>
        <v/>
      </c>
      <c r="AN14" s="8" t="str">
        <f t="shared" si="33"/>
        <v>Python</v>
      </c>
      <c r="AO14" s="8" t="str">
        <f t="shared" si="34"/>
        <v/>
      </c>
      <c r="AP14" s="8" t="str">
        <f t="shared" si="2"/>
        <v/>
      </c>
      <c r="AQ14" s="8" t="str">
        <f t="shared" si="35"/>
        <v/>
      </c>
      <c r="AR14" s="8" t="str">
        <f t="shared" si="36"/>
        <v/>
      </c>
      <c r="AS14" s="8" t="str">
        <f t="shared" si="37"/>
        <v/>
      </c>
      <c r="AT14" s="1" t="str">
        <f t="shared" si="38"/>
        <v>Python</v>
      </c>
      <c r="AU14" s="1" t="str">
        <f t="shared" si="39"/>
        <v/>
      </c>
      <c r="AV14" s="1" t="str">
        <f t="shared" si="40"/>
        <v/>
      </c>
      <c r="AW14" s="1">
        <f t="shared" si="41"/>
        <v>7.4999999999999997E-2</v>
      </c>
      <c r="AX14" s="1">
        <f t="shared" si="42"/>
        <v>0</v>
      </c>
      <c r="AY14" s="1">
        <f t="shared" si="43"/>
        <v>0.08</v>
      </c>
      <c r="AZ14" s="1">
        <f t="shared" si="44"/>
        <v>0.10100000000000001</v>
      </c>
      <c r="BA14" s="1">
        <f t="shared" si="45"/>
        <v>3.5000000000000003E-2</v>
      </c>
      <c r="BB14" s="1" t="str">
        <f t="shared" si="46"/>
        <v/>
      </c>
      <c r="BC14" s="1" t="str">
        <f t="shared" si="4"/>
        <v/>
      </c>
      <c r="BD14" s="1" t="str">
        <f t="shared" si="4"/>
        <v/>
      </c>
      <c r="BE14" s="1" t="str">
        <f t="shared" si="4"/>
        <v>Java</v>
      </c>
      <c r="BF14" s="1" t="str">
        <f t="shared" si="4"/>
        <v/>
      </c>
      <c r="BG14" s="1" t="str">
        <f t="shared" si="4"/>
        <v/>
      </c>
      <c r="BH14" s="1" t="str">
        <f t="shared" si="4"/>
        <v/>
      </c>
    </row>
    <row r="15" spans="1:60" x14ac:dyDescent="0.25">
      <c r="A15" s="2">
        <v>2018</v>
      </c>
      <c r="B15" s="3">
        <v>0.20100000000000001</v>
      </c>
      <c r="C15" s="3">
        <v>0.22</v>
      </c>
      <c r="D15" s="3">
        <v>6.5000000000000002E-2</v>
      </c>
      <c r="E15" s="3">
        <v>7.8E-2</v>
      </c>
      <c r="F15" s="3">
        <v>8.2000000000000003E-2</v>
      </c>
      <c r="G15" s="3">
        <v>8.3000000000000004E-2</v>
      </c>
      <c r="H15" s="3">
        <v>4.2000000000000003E-2</v>
      </c>
      <c r="I15" s="3">
        <f t="shared" si="5"/>
        <v>0.22</v>
      </c>
      <c r="J15" s="5" t="str">
        <f t="shared" si="6"/>
        <v>Python</v>
      </c>
      <c r="K15" s="3">
        <f t="shared" si="7"/>
        <v>0.20100000000000001</v>
      </c>
      <c r="L15" s="6" t="str">
        <f t="shared" si="8"/>
        <v>Java</v>
      </c>
      <c r="M15" s="3">
        <f t="shared" si="9"/>
        <v>8.3000000000000004E-2</v>
      </c>
      <c r="N15" s="7"/>
      <c r="O15" s="2"/>
      <c r="P15" s="8"/>
      <c r="Q15" s="8">
        <f t="shared" si="10"/>
        <v>0.20100000000000001</v>
      </c>
      <c r="R15" s="8">
        <f t="shared" si="11"/>
        <v>0</v>
      </c>
      <c r="S15" s="8">
        <f t="shared" si="12"/>
        <v>6.5000000000000002E-2</v>
      </c>
      <c r="T15" s="8">
        <f t="shared" si="13"/>
        <v>7.8E-2</v>
      </c>
      <c r="U15" s="8">
        <f t="shared" si="14"/>
        <v>8.2000000000000003E-2</v>
      </c>
      <c r="V15" s="8">
        <f t="shared" si="15"/>
        <v>8.3000000000000004E-2</v>
      </c>
      <c r="W15" s="8">
        <f t="shared" si="16"/>
        <v>4.2000000000000003E-2</v>
      </c>
      <c r="X15" s="8">
        <f t="shared" si="17"/>
        <v>0</v>
      </c>
      <c r="Y15" s="8" t="str">
        <f t="shared" si="18"/>
        <v/>
      </c>
      <c r="Z15" s="8">
        <f t="shared" si="19"/>
        <v>6.5000000000000002E-2</v>
      </c>
      <c r="AA15" s="8">
        <f t="shared" si="20"/>
        <v>7.8E-2</v>
      </c>
      <c r="AB15" s="8">
        <f t="shared" si="21"/>
        <v>8.2000000000000003E-2</v>
      </c>
      <c r="AC15" s="8">
        <f t="shared" si="22"/>
        <v>8.3000000000000004E-2</v>
      </c>
      <c r="AD15" s="8">
        <f t="shared" si="23"/>
        <v>4.2000000000000003E-2</v>
      </c>
      <c r="AE15" s="8" t="str">
        <f t="shared" si="24"/>
        <v/>
      </c>
      <c r="AF15" s="8" t="str">
        <f t="shared" si="25"/>
        <v>Python</v>
      </c>
      <c r="AG15" s="1" t="str">
        <f t="shared" si="26"/>
        <v/>
      </c>
      <c r="AH15" s="1" t="str">
        <f t="shared" si="27"/>
        <v/>
      </c>
      <c r="AI15" s="1" t="str">
        <f t="shared" si="28"/>
        <v/>
      </c>
      <c r="AJ15" s="1" t="str">
        <f t="shared" si="29"/>
        <v/>
      </c>
      <c r="AK15" s="1" t="str">
        <f t="shared" si="30"/>
        <v/>
      </c>
      <c r="AL15" s="1" t="str">
        <f t="shared" si="31"/>
        <v>Python</v>
      </c>
      <c r="AM15" s="8" t="str">
        <f t="shared" si="32"/>
        <v>Java</v>
      </c>
      <c r="AN15" s="8" t="str">
        <f t="shared" si="33"/>
        <v/>
      </c>
      <c r="AO15" s="8" t="str">
        <f t="shared" si="34"/>
        <v/>
      </c>
      <c r="AP15" s="8" t="str">
        <f t="shared" si="2"/>
        <v/>
      </c>
      <c r="AQ15" s="8" t="str">
        <f t="shared" si="35"/>
        <v/>
      </c>
      <c r="AR15" s="8" t="str">
        <f t="shared" si="36"/>
        <v/>
      </c>
      <c r="AS15" s="8" t="str">
        <f t="shared" si="37"/>
        <v/>
      </c>
      <c r="AT15" s="1" t="str">
        <f t="shared" si="38"/>
        <v>Java</v>
      </c>
      <c r="AU15" s="1" t="str">
        <f t="shared" si="39"/>
        <v/>
      </c>
      <c r="AV15" s="1" t="str">
        <f t="shared" si="40"/>
        <v/>
      </c>
      <c r="AW15" s="1">
        <f t="shared" si="41"/>
        <v>6.5000000000000002E-2</v>
      </c>
      <c r="AX15" s="1">
        <f t="shared" si="42"/>
        <v>7.8E-2</v>
      </c>
      <c r="AY15" s="1">
        <f t="shared" si="43"/>
        <v>0</v>
      </c>
      <c r="AZ15" s="1">
        <f t="shared" si="44"/>
        <v>8.3000000000000004E-2</v>
      </c>
      <c r="BA15" s="1">
        <f t="shared" si="45"/>
        <v>4.2000000000000003E-2</v>
      </c>
      <c r="BB15" s="1" t="str">
        <f t="shared" si="46"/>
        <v/>
      </c>
      <c r="BC15" s="1" t="str">
        <f t="shared" si="4"/>
        <v/>
      </c>
      <c r="BD15" s="1" t="str">
        <f t="shared" si="4"/>
        <v/>
      </c>
      <c r="BE15" s="1" t="str">
        <f t="shared" si="4"/>
        <v/>
      </c>
      <c r="BF15" s="1" t="str">
        <f t="shared" si="4"/>
        <v>Java</v>
      </c>
      <c r="BG15" s="1" t="str">
        <f t="shared" si="4"/>
        <v/>
      </c>
      <c r="BH15" s="1" t="str">
        <f t="shared" si="4"/>
        <v/>
      </c>
    </row>
    <row r="16" spans="1:60" x14ac:dyDescent="0.25">
      <c r="A16" s="2">
        <v>2019</v>
      </c>
      <c r="B16" s="3">
        <v>0.21</v>
      </c>
      <c r="C16" s="3">
        <v>0.25</v>
      </c>
      <c r="D16" s="3">
        <v>6.0999999999999999E-2</v>
      </c>
      <c r="E16" s="3">
        <v>7.3999999999999996E-2</v>
      </c>
      <c r="F16" s="3">
        <v>8.1000000000000003E-2</v>
      </c>
      <c r="G16" s="3">
        <v>7.1999999999999995E-2</v>
      </c>
      <c r="H16" s="3">
        <v>3.9E-2</v>
      </c>
      <c r="I16" s="3">
        <f t="shared" si="5"/>
        <v>0.25</v>
      </c>
      <c r="J16" s="5" t="str">
        <f t="shared" si="6"/>
        <v>Python</v>
      </c>
      <c r="K16" s="3">
        <f t="shared" si="7"/>
        <v>0.21</v>
      </c>
      <c r="L16" s="6" t="str">
        <f t="shared" si="8"/>
        <v>Java</v>
      </c>
      <c r="M16" s="3">
        <f t="shared" si="9"/>
        <v>8.1000000000000003E-2</v>
      </c>
      <c r="N16" s="7"/>
      <c r="O16" s="2"/>
      <c r="P16" s="8"/>
      <c r="Q16" s="8">
        <f t="shared" si="10"/>
        <v>0.21</v>
      </c>
      <c r="R16" s="8">
        <f t="shared" si="11"/>
        <v>0</v>
      </c>
      <c r="S16" s="8">
        <f t="shared" si="12"/>
        <v>6.0999999999999999E-2</v>
      </c>
      <c r="T16" s="8">
        <f t="shared" si="13"/>
        <v>7.3999999999999996E-2</v>
      </c>
      <c r="U16" s="8">
        <f t="shared" si="14"/>
        <v>8.1000000000000003E-2</v>
      </c>
      <c r="V16" s="8">
        <f t="shared" si="15"/>
        <v>7.1999999999999995E-2</v>
      </c>
      <c r="W16" s="8">
        <f t="shared" si="16"/>
        <v>3.9E-2</v>
      </c>
      <c r="X16" s="8">
        <f t="shared" si="17"/>
        <v>0</v>
      </c>
      <c r="Y16" s="8" t="str">
        <f t="shared" si="18"/>
        <v/>
      </c>
      <c r="Z16" s="8">
        <f t="shared" si="19"/>
        <v>6.0999999999999999E-2</v>
      </c>
      <c r="AA16" s="8">
        <f t="shared" si="20"/>
        <v>7.3999999999999996E-2</v>
      </c>
      <c r="AB16" s="8">
        <f t="shared" si="21"/>
        <v>8.1000000000000003E-2</v>
      </c>
      <c r="AC16" s="8">
        <f t="shared" si="22"/>
        <v>7.1999999999999995E-2</v>
      </c>
      <c r="AD16" s="8">
        <f t="shared" si="23"/>
        <v>3.9E-2</v>
      </c>
      <c r="AE16" s="8" t="str">
        <f t="shared" si="24"/>
        <v/>
      </c>
      <c r="AF16" s="8" t="str">
        <f t="shared" si="25"/>
        <v>Python</v>
      </c>
      <c r="AG16" s="1" t="str">
        <f t="shared" si="26"/>
        <v/>
      </c>
      <c r="AH16" s="1" t="str">
        <f t="shared" si="27"/>
        <v/>
      </c>
      <c r="AI16" s="1" t="str">
        <f t="shared" si="28"/>
        <v/>
      </c>
      <c r="AJ16" s="1" t="str">
        <f t="shared" si="29"/>
        <v/>
      </c>
      <c r="AK16" s="1" t="str">
        <f t="shared" si="30"/>
        <v/>
      </c>
      <c r="AL16" s="1" t="str">
        <f t="shared" si="31"/>
        <v>Python</v>
      </c>
      <c r="AM16" s="8" t="str">
        <f t="shared" si="32"/>
        <v>Java</v>
      </c>
      <c r="AN16" s="8" t="str">
        <f t="shared" si="33"/>
        <v/>
      </c>
      <c r="AO16" s="8" t="str">
        <f t="shared" si="34"/>
        <v/>
      </c>
      <c r="AP16" s="8" t="str">
        <f t="shared" si="2"/>
        <v/>
      </c>
      <c r="AQ16" s="8" t="str">
        <f t="shared" si="35"/>
        <v/>
      </c>
      <c r="AR16" s="8" t="str">
        <f t="shared" si="36"/>
        <v/>
      </c>
      <c r="AS16" s="8" t="str">
        <f t="shared" si="37"/>
        <v/>
      </c>
      <c r="AT16" s="1" t="str">
        <f t="shared" si="38"/>
        <v>Java</v>
      </c>
      <c r="AU16" s="1" t="str">
        <f t="shared" si="39"/>
        <v/>
      </c>
      <c r="AV16" s="1" t="str">
        <f t="shared" si="40"/>
        <v/>
      </c>
      <c r="AW16" s="1">
        <f t="shared" si="41"/>
        <v>6.0999999999999999E-2</v>
      </c>
      <c r="AX16" s="1">
        <f t="shared" si="42"/>
        <v>7.3999999999999996E-2</v>
      </c>
      <c r="AY16" s="1">
        <f t="shared" si="43"/>
        <v>0</v>
      </c>
      <c r="AZ16" s="1">
        <f t="shared" si="44"/>
        <v>7.1999999999999995E-2</v>
      </c>
      <c r="BA16" s="1">
        <f t="shared" si="45"/>
        <v>3.9E-2</v>
      </c>
      <c r="BB16" s="1" t="str">
        <f t="shared" si="46"/>
        <v/>
      </c>
      <c r="BC16" s="1" t="str">
        <f t="shared" si="4"/>
        <v/>
      </c>
      <c r="BD16" s="1" t="str">
        <f t="shared" si="4"/>
        <v/>
      </c>
      <c r="BE16" s="1" t="str">
        <f t="shared" si="4"/>
        <v/>
      </c>
      <c r="BF16" s="1" t="str">
        <f t="shared" si="4"/>
        <v>Java</v>
      </c>
      <c r="BG16" s="1" t="str">
        <f t="shared" si="4"/>
        <v/>
      </c>
      <c r="BH16" s="1" t="str">
        <f t="shared" si="4"/>
        <v/>
      </c>
    </row>
    <row r="17" spans="1:60" x14ac:dyDescent="0.25">
      <c r="A17" s="2">
        <v>2020</v>
      </c>
      <c r="B17" s="3">
        <v>0.185</v>
      </c>
      <c r="C17" s="3">
        <v>0.28699999999999998</v>
      </c>
      <c r="D17" s="3">
        <v>5.8999999999999997E-2</v>
      </c>
      <c r="E17" s="3">
        <v>7.0999999999999994E-2</v>
      </c>
      <c r="F17" s="3">
        <v>0.08</v>
      </c>
      <c r="G17" s="3">
        <v>6.0999999999999999E-2</v>
      </c>
      <c r="H17" s="3">
        <v>3.6999999999999998E-2</v>
      </c>
      <c r="I17" s="3">
        <f t="shared" si="5"/>
        <v>0.28699999999999998</v>
      </c>
      <c r="J17" s="5" t="str">
        <f t="shared" si="6"/>
        <v>Python</v>
      </c>
      <c r="K17" s="3">
        <f t="shared" si="7"/>
        <v>0.185</v>
      </c>
      <c r="L17" s="6" t="str">
        <f t="shared" si="8"/>
        <v>Java</v>
      </c>
      <c r="M17" s="3">
        <f t="shared" si="9"/>
        <v>0.08</v>
      </c>
      <c r="N17" s="7"/>
      <c r="O17" s="2"/>
      <c r="P17" s="8"/>
      <c r="Q17" s="8">
        <f t="shared" si="10"/>
        <v>0.185</v>
      </c>
      <c r="R17" s="8">
        <f t="shared" si="11"/>
        <v>0</v>
      </c>
      <c r="S17" s="8">
        <f t="shared" si="12"/>
        <v>5.8999999999999997E-2</v>
      </c>
      <c r="T17" s="8">
        <f t="shared" si="13"/>
        <v>7.0999999999999994E-2</v>
      </c>
      <c r="U17" s="8">
        <f t="shared" si="14"/>
        <v>0.08</v>
      </c>
      <c r="V17" s="8">
        <f t="shared" si="15"/>
        <v>6.0999999999999999E-2</v>
      </c>
      <c r="W17" s="8">
        <f t="shared" si="16"/>
        <v>3.6999999999999998E-2</v>
      </c>
      <c r="X17" s="8">
        <f t="shared" si="17"/>
        <v>0</v>
      </c>
      <c r="Y17" s="8" t="str">
        <f t="shared" si="18"/>
        <v/>
      </c>
      <c r="Z17" s="8">
        <f t="shared" si="19"/>
        <v>5.8999999999999997E-2</v>
      </c>
      <c r="AA17" s="8">
        <f t="shared" si="20"/>
        <v>7.0999999999999994E-2</v>
      </c>
      <c r="AB17" s="8">
        <f t="shared" si="21"/>
        <v>0.08</v>
      </c>
      <c r="AC17" s="8">
        <f t="shared" si="22"/>
        <v>6.0999999999999999E-2</v>
      </c>
      <c r="AD17" s="8">
        <f t="shared" si="23"/>
        <v>3.6999999999999998E-2</v>
      </c>
      <c r="AE17" s="8" t="str">
        <f t="shared" si="24"/>
        <v/>
      </c>
      <c r="AF17" s="8" t="str">
        <f t="shared" si="25"/>
        <v>Python</v>
      </c>
      <c r="AG17" s="1" t="str">
        <f t="shared" si="26"/>
        <v/>
      </c>
      <c r="AH17" s="1" t="str">
        <f t="shared" si="27"/>
        <v/>
      </c>
      <c r="AI17" s="1" t="str">
        <f t="shared" si="28"/>
        <v/>
      </c>
      <c r="AJ17" s="1" t="str">
        <f t="shared" si="29"/>
        <v/>
      </c>
      <c r="AK17" s="1" t="str">
        <f t="shared" si="30"/>
        <v/>
      </c>
      <c r="AL17" s="1" t="str">
        <f t="shared" si="31"/>
        <v>Python</v>
      </c>
      <c r="AM17" s="8" t="str">
        <f t="shared" si="32"/>
        <v>Java</v>
      </c>
      <c r="AN17" s="8" t="str">
        <f t="shared" si="33"/>
        <v/>
      </c>
      <c r="AO17" s="8" t="str">
        <f t="shared" si="34"/>
        <v/>
      </c>
      <c r="AP17" s="8" t="str">
        <f t="shared" si="2"/>
        <v/>
      </c>
      <c r="AQ17" s="8" t="str">
        <f t="shared" si="35"/>
        <v/>
      </c>
      <c r="AR17" s="8" t="str">
        <f t="shared" si="36"/>
        <v/>
      </c>
      <c r="AS17" s="8" t="str">
        <f t="shared" si="37"/>
        <v/>
      </c>
      <c r="AT17" s="1" t="str">
        <f t="shared" si="38"/>
        <v>Java</v>
      </c>
      <c r="AU17" s="1" t="str">
        <f t="shared" si="39"/>
        <v/>
      </c>
      <c r="AV17" s="1" t="str">
        <f t="shared" si="40"/>
        <v/>
      </c>
      <c r="AW17" s="1">
        <f t="shared" si="41"/>
        <v>5.8999999999999997E-2</v>
      </c>
      <c r="AX17" s="1">
        <f t="shared" si="42"/>
        <v>7.0999999999999994E-2</v>
      </c>
      <c r="AY17" s="1">
        <f t="shared" si="43"/>
        <v>0</v>
      </c>
      <c r="AZ17" s="1">
        <f t="shared" si="44"/>
        <v>6.0999999999999999E-2</v>
      </c>
      <c r="BA17" s="1">
        <f t="shared" si="45"/>
        <v>3.6999999999999998E-2</v>
      </c>
      <c r="BB17" s="1" t="str">
        <f t="shared" si="46"/>
        <v/>
      </c>
      <c r="BC17" s="1" t="str">
        <f t="shared" si="4"/>
        <v/>
      </c>
      <c r="BD17" s="1" t="str">
        <f t="shared" si="4"/>
        <v/>
      </c>
      <c r="BE17" s="1" t="str">
        <f t="shared" si="4"/>
        <v/>
      </c>
      <c r="BF17" s="1" t="str">
        <f t="shared" si="4"/>
        <v>Java</v>
      </c>
      <c r="BG17" s="1" t="str">
        <f t="shared" si="4"/>
        <v/>
      </c>
      <c r="BH17" s="1" t="str">
        <f t="shared" si="4"/>
        <v/>
      </c>
    </row>
    <row r="18" spans="1:60" x14ac:dyDescent="0.25">
      <c r="A18" s="2">
        <v>2021</v>
      </c>
      <c r="B18" s="3">
        <v>0.16700000000000001</v>
      </c>
      <c r="C18" s="3">
        <v>0.30199999999999999</v>
      </c>
      <c r="D18" s="3">
        <v>6.2E-2</v>
      </c>
      <c r="E18" s="3">
        <v>6.5000000000000002E-2</v>
      </c>
      <c r="F18" s="3">
        <v>8.4000000000000005E-2</v>
      </c>
      <c r="G18" s="3">
        <v>0.06</v>
      </c>
      <c r="H18" s="3">
        <v>3.7999999999999999E-2</v>
      </c>
      <c r="I18" s="3">
        <f t="shared" si="5"/>
        <v>0.30199999999999999</v>
      </c>
      <c r="J18" s="5" t="str">
        <f t="shared" si="6"/>
        <v>Python</v>
      </c>
      <c r="K18" s="3">
        <f t="shared" si="7"/>
        <v>0.16700000000000001</v>
      </c>
      <c r="L18" s="6" t="str">
        <f t="shared" si="8"/>
        <v>Java</v>
      </c>
      <c r="M18" s="3">
        <f t="shared" si="9"/>
        <v>8.4000000000000005E-2</v>
      </c>
      <c r="N18" s="7"/>
      <c r="O18" s="2"/>
      <c r="P18" s="8"/>
      <c r="Q18" s="8">
        <f t="shared" si="10"/>
        <v>0.16700000000000001</v>
      </c>
      <c r="R18" s="8">
        <f t="shared" si="11"/>
        <v>0</v>
      </c>
      <c r="S18" s="8">
        <f t="shared" si="12"/>
        <v>6.2E-2</v>
      </c>
      <c r="T18" s="8">
        <f t="shared" si="13"/>
        <v>6.5000000000000002E-2</v>
      </c>
      <c r="U18" s="8">
        <f t="shared" si="14"/>
        <v>8.4000000000000005E-2</v>
      </c>
      <c r="V18" s="8">
        <f t="shared" si="15"/>
        <v>0.06</v>
      </c>
      <c r="W18" s="8">
        <f t="shared" si="16"/>
        <v>3.7999999999999999E-2</v>
      </c>
      <c r="X18" s="8">
        <f t="shared" si="17"/>
        <v>0</v>
      </c>
      <c r="Y18" s="8" t="str">
        <f t="shared" si="18"/>
        <v/>
      </c>
      <c r="Z18" s="8">
        <f t="shared" si="19"/>
        <v>6.2E-2</v>
      </c>
      <c r="AA18" s="8">
        <f t="shared" si="20"/>
        <v>6.5000000000000002E-2</v>
      </c>
      <c r="AB18" s="8">
        <f t="shared" si="21"/>
        <v>8.4000000000000005E-2</v>
      </c>
      <c r="AC18" s="8">
        <f t="shared" si="22"/>
        <v>0.06</v>
      </c>
      <c r="AD18" s="8">
        <f t="shared" si="23"/>
        <v>3.7999999999999999E-2</v>
      </c>
      <c r="AE18" s="8" t="str">
        <f t="shared" si="24"/>
        <v/>
      </c>
      <c r="AF18" s="8" t="str">
        <f t="shared" si="25"/>
        <v>Python</v>
      </c>
      <c r="AG18" s="1" t="str">
        <f t="shared" si="26"/>
        <v/>
      </c>
      <c r="AH18" s="1" t="str">
        <f t="shared" si="27"/>
        <v/>
      </c>
      <c r="AI18" s="1" t="str">
        <f t="shared" si="28"/>
        <v/>
      </c>
      <c r="AJ18" s="1" t="str">
        <f t="shared" si="29"/>
        <v/>
      </c>
      <c r="AK18" s="1" t="str">
        <f t="shared" si="30"/>
        <v/>
      </c>
      <c r="AL18" s="1" t="str">
        <f t="shared" si="31"/>
        <v>Python</v>
      </c>
      <c r="AM18" s="8" t="str">
        <f t="shared" si="32"/>
        <v>Java</v>
      </c>
      <c r="AN18" s="8" t="str">
        <f t="shared" si="33"/>
        <v/>
      </c>
      <c r="AO18" s="8" t="str">
        <f t="shared" si="34"/>
        <v/>
      </c>
      <c r="AP18" s="8" t="str">
        <f t="shared" ref="AP18:AP21" si="47">IFERROR(IF(AA18+MAX($Q18:$W18)=MAX($Q18:$W18),"Java",""),"")</f>
        <v/>
      </c>
      <c r="AQ18" s="8" t="str">
        <f t="shared" si="35"/>
        <v/>
      </c>
      <c r="AR18" s="8" t="str">
        <f t="shared" si="36"/>
        <v/>
      </c>
      <c r="AS18" s="8" t="str">
        <f t="shared" si="37"/>
        <v/>
      </c>
      <c r="AT18" s="1" t="str">
        <f t="shared" si="38"/>
        <v>Java</v>
      </c>
      <c r="AU18" s="1" t="str">
        <f t="shared" si="39"/>
        <v/>
      </c>
      <c r="AV18" s="1" t="str">
        <f t="shared" si="40"/>
        <v/>
      </c>
      <c r="AW18" s="1">
        <f t="shared" si="41"/>
        <v>6.2E-2</v>
      </c>
      <c r="AX18" s="1">
        <f t="shared" si="42"/>
        <v>6.5000000000000002E-2</v>
      </c>
      <c r="AY18" s="1">
        <f t="shared" si="43"/>
        <v>0</v>
      </c>
      <c r="AZ18" s="1">
        <f t="shared" si="44"/>
        <v>0.06</v>
      </c>
      <c r="BA18" s="1">
        <f t="shared" si="45"/>
        <v>3.7999999999999999E-2</v>
      </c>
      <c r="BB18" s="1" t="str">
        <f t="shared" si="46"/>
        <v/>
      </c>
      <c r="BC18" s="1" t="str">
        <f t="shared" ref="BC18:BC21" si="48">IFERROR(IF(AV18+MAX($AU18:$BA18)=MAX($AU18:$BA18),"Java",""),"")</f>
        <v/>
      </c>
      <c r="BD18" s="1" t="str">
        <f t="shared" ref="BD18:BD21" si="49">IFERROR(IF(AW18+MAX($AU18:$BA18)=MAX($AU18:$BA18),"Java",""),"")</f>
        <v/>
      </c>
      <c r="BE18" s="1" t="str">
        <f t="shared" ref="BE18:BE21" si="50">IFERROR(IF(AX18+MAX($AU18:$BA18)=MAX($AU18:$BA18),"Java",""),"")</f>
        <v/>
      </c>
      <c r="BF18" s="1" t="str">
        <f t="shared" ref="BF18:BF21" si="51">IFERROR(IF(AY18+MAX($AU18:$BA18)=MAX($AU18:$BA18),"Java",""),"")</f>
        <v>Java</v>
      </c>
      <c r="BG18" s="1" t="str">
        <f t="shared" ref="BG18:BG21" si="52">IFERROR(IF(AZ18+MAX($AU18:$BA18)=MAX($AU18:$BA18),"Java",""),"")</f>
        <v/>
      </c>
      <c r="BH18" s="1" t="str">
        <f t="shared" ref="BH18:BH21" si="53">IFERROR(IF(BA18+MAX($AU18:$BA18)=MAX($AU18:$BA18),"Java",""),"")</f>
        <v/>
      </c>
    </row>
    <row r="19" spans="1:60" x14ac:dyDescent="0.25">
      <c r="A19" s="2">
        <v>2022</v>
      </c>
      <c r="B19" s="3">
        <v>0.18099999999999999</v>
      </c>
      <c r="C19" s="3">
        <v>0.28799999999999998</v>
      </c>
      <c r="D19" s="3">
        <v>7.2999999999999995E-2</v>
      </c>
      <c r="E19" s="3">
        <v>7.2999999999999995E-2</v>
      </c>
      <c r="F19" s="3">
        <v>9.0999999999999998E-2</v>
      </c>
      <c r="G19" s="3">
        <v>6.0999999999999999E-2</v>
      </c>
      <c r="H19" s="3">
        <v>4.2000000000000003E-2</v>
      </c>
      <c r="I19" s="3">
        <f t="shared" si="5"/>
        <v>0.28799999999999998</v>
      </c>
      <c r="J19" s="5" t="str">
        <f t="shared" si="6"/>
        <v>Python</v>
      </c>
      <c r="K19" s="3">
        <f t="shared" si="7"/>
        <v>0.18099999999999999</v>
      </c>
      <c r="L19" s="6" t="str">
        <f t="shared" si="8"/>
        <v>Java</v>
      </c>
      <c r="M19" s="3">
        <f t="shared" si="9"/>
        <v>9.0999999999999998E-2</v>
      </c>
      <c r="N19" s="7"/>
      <c r="O19" s="2"/>
      <c r="P19" s="8"/>
      <c r="Q19" s="8">
        <f t="shared" si="10"/>
        <v>0.18099999999999999</v>
      </c>
      <c r="R19" s="8">
        <f t="shared" si="11"/>
        <v>0</v>
      </c>
      <c r="S19" s="8">
        <f t="shared" si="12"/>
        <v>7.2999999999999995E-2</v>
      </c>
      <c r="T19" s="8">
        <f t="shared" si="13"/>
        <v>7.2999999999999995E-2</v>
      </c>
      <c r="U19" s="8">
        <f t="shared" si="14"/>
        <v>9.0999999999999998E-2</v>
      </c>
      <c r="V19" s="8">
        <f t="shared" si="15"/>
        <v>6.0999999999999999E-2</v>
      </c>
      <c r="W19" s="8">
        <f t="shared" si="16"/>
        <v>4.2000000000000003E-2</v>
      </c>
      <c r="X19" s="8">
        <f t="shared" si="17"/>
        <v>0</v>
      </c>
      <c r="Y19" s="8" t="str">
        <f t="shared" si="18"/>
        <v/>
      </c>
      <c r="Z19" s="8">
        <f t="shared" si="19"/>
        <v>7.2999999999999995E-2</v>
      </c>
      <c r="AA19" s="8">
        <f t="shared" si="20"/>
        <v>7.2999999999999995E-2</v>
      </c>
      <c r="AB19" s="8">
        <f t="shared" si="21"/>
        <v>9.0999999999999998E-2</v>
      </c>
      <c r="AC19" s="8">
        <f t="shared" si="22"/>
        <v>6.0999999999999999E-2</v>
      </c>
      <c r="AD19" s="8">
        <f t="shared" si="23"/>
        <v>4.2000000000000003E-2</v>
      </c>
      <c r="AE19" s="8" t="str">
        <f t="shared" si="24"/>
        <v/>
      </c>
      <c r="AF19" s="8" t="str">
        <f t="shared" si="25"/>
        <v>Python</v>
      </c>
      <c r="AG19" s="1" t="str">
        <f t="shared" si="26"/>
        <v/>
      </c>
      <c r="AH19" s="1" t="str">
        <f t="shared" si="27"/>
        <v/>
      </c>
      <c r="AI19" s="1" t="str">
        <f t="shared" si="28"/>
        <v/>
      </c>
      <c r="AJ19" s="1" t="str">
        <f t="shared" si="29"/>
        <v/>
      </c>
      <c r="AK19" s="1" t="str">
        <f t="shared" si="30"/>
        <v/>
      </c>
      <c r="AL19" s="1" t="str">
        <f t="shared" si="31"/>
        <v>Python</v>
      </c>
      <c r="AM19" s="8" t="str">
        <f t="shared" si="32"/>
        <v>Java</v>
      </c>
      <c r="AN19" s="8" t="str">
        <f t="shared" si="33"/>
        <v/>
      </c>
      <c r="AO19" s="8" t="str">
        <f t="shared" si="34"/>
        <v/>
      </c>
      <c r="AP19" s="8" t="str">
        <f t="shared" si="47"/>
        <v/>
      </c>
      <c r="AQ19" s="8" t="str">
        <f t="shared" si="35"/>
        <v/>
      </c>
      <c r="AR19" s="8" t="str">
        <f t="shared" si="36"/>
        <v/>
      </c>
      <c r="AS19" s="8" t="str">
        <f t="shared" si="37"/>
        <v/>
      </c>
      <c r="AT19" s="1" t="str">
        <f t="shared" si="38"/>
        <v>Java</v>
      </c>
      <c r="AU19" s="1" t="str">
        <f t="shared" si="39"/>
        <v/>
      </c>
      <c r="AV19" s="1" t="str">
        <f t="shared" si="40"/>
        <v/>
      </c>
      <c r="AW19" s="1">
        <f t="shared" si="41"/>
        <v>7.2999999999999995E-2</v>
      </c>
      <c r="AX19" s="1">
        <f t="shared" si="42"/>
        <v>7.2999999999999995E-2</v>
      </c>
      <c r="AY19" s="1">
        <f t="shared" si="43"/>
        <v>0</v>
      </c>
      <c r="AZ19" s="1">
        <f t="shared" si="44"/>
        <v>6.0999999999999999E-2</v>
      </c>
      <c r="BA19" s="1">
        <f t="shared" si="45"/>
        <v>4.2000000000000003E-2</v>
      </c>
      <c r="BB19" s="1" t="str">
        <f t="shared" si="46"/>
        <v/>
      </c>
      <c r="BC19" s="1" t="str">
        <f t="shared" si="48"/>
        <v/>
      </c>
      <c r="BD19" s="1" t="str">
        <f t="shared" si="49"/>
        <v/>
      </c>
      <c r="BE19" s="1" t="str">
        <f t="shared" si="50"/>
        <v/>
      </c>
      <c r="BF19" s="1" t="str">
        <f t="shared" si="51"/>
        <v>Java</v>
      </c>
      <c r="BG19" s="1" t="str">
        <f t="shared" si="52"/>
        <v/>
      </c>
      <c r="BH19" s="1" t="str">
        <f t="shared" si="53"/>
        <v/>
      </c>
    </row>
    <row r="20" spans="1:60" x14ac:dyDescent="0.25">
      <c r="A20" s="2">
        <v>2023</v>
      </c>
      <c r="B20" s="3">
        <v>0.16600000000000001</v>
      </c>
      <c r="C20" s="3">
        <v>0.27500000000000002</v>
      </c>
      <c r="D20" s="3">
        <v>6.8000000000000005E-2</v>
      </c>
      <c r="E20" s="3">
        <v>6.9000000000000006E-2</v>
      </c>
      <c r="F20" s="3">
        <v>9.6000000000000002E-2</v>
      </c>
      <c r="G20" s="3">
        <v>5.1999999999999998E-2</v>
      </c>
      <c r="H20" s="3">
        <v>0.04</v>
      </c>
      <c r="I20" s="3">
        <f t="shared" si="5"/>
        <v>0.27500000000000002</v>
      </c>
      <c r="J20" s="5" t="str">
        <f t="shared" si="6"/>
        <v>Python</v>
      </c>
      <c r="K20" s="3">
        <f t="shared" si="7"/>
        <v>0.16600000000000001</v>
      </c>
      <c r="L20" s="6" t="str">
        <f t="shared" si="8"/>
        <v>Java</v>
      </c>
      <c r="M20" s="3">
        <f t="shared" si="9"/>
        <v>9.6000000000000002E-2</v>
      </c>
      <c r="N20" s="7"/>
      <c r="O20" s="2"/>
      <c r="P20" s="8"/>
      <c r="Q20" s="8">
        <f t="shared" si="10"/>
        <v>0.16600000000000001</v>
      </c>
      <c r="R20" s="8">
        <f t="shared" si="11"/>
        <v>0</v>
      </c>
      <c r="S20" s="8">
        <f t="shared" si="12"/>
        <v>6.8000000000000005E-2</v>
      </c>
      <c r="T20" s="8">
        <f t="shared" si="13"/>
        <v>6.9000000000000006E-2</v>
      </c>
      <c r="U20" s="8">
        <f t="shared" si="14"/>
        <v>9.6000000000000002E-2</v>
      </c>
      <c r="V20" s="8">
        <f t="shared" si="15"/>
        <v>5.1999999999999998E-2</v>
      </c>
      <c r="W20" s="8">
        <f t="shared" si="16"/>
        <v>0.04</v>
      </c>
      <c r="X20" s="8">
        <f t="shared" si="17"/>
        <v>0</v>
      </c>
      <c r="Y20" s="8" t="str">
        <f t="shared" si="18"/>
        <v/>
      </c>
      <c r="Z20" s="8">
        <f t="shared" si="19"/>
        <v>6.8000000000000005E-2</v>
      </c>
      <c r="AA20" s="8">
        <f t="shared" si="20"/>
        <v>6.9000000000000006E-2</v>
      </c>
      <c r="AB20" s="8">
        <f t="shared" si="21"/>
        <v>9.6000000000000002E-2</v>
      </c>
      <c r="AC20" s="8">
        <f t="shared" si="22"/>
        <v>5.1999999999999998E-2</v>
      </c>
      <c r="AD20" s="8">
        <f t="shared" si="23"/>
        <v>0.04</v>
      </c>
      <c r="AE20" s="8" t="str">
        <f t="shared" si="24"/>
        <v/>
      </c>
      <c r="AF20" s="8" t="str">
        <f t="shared" si="25"/>
        <v>Python</v>
      </c>
      <c r="AG20" s="1" t="str">
        <f t="shared" si="26"/>
        <v/>
      </c>
      <c r="AH20" s="1" t="str">
        <f t="shared" si="27"/>
        <v/>
      </c>
      <c r="AI20" s="1" t="str">
        <f t="shared" si="28"/>
        <v/>
      </c>
      <c r="AJ20" s="1" t="str">
        <f t="shared" si="29"/>
        <v/>
      </c>
      <c r="AK20" s="1" t="str">
        <f t="shared" si="30"/>
        <v/>
      </c>
      <c r="AL20" s="1" t="str">
        <f t="shared" si="31"/>
        <v>Python</v>
      </c>
      <c r="AM20" s="8" t="str">
        <f t="shared" si="32"/>
        <v>Java</v>
      </c>
      <c r="AN20" s="8" t="str">
        <f t="shared" si="33"/>
        <v/>
      </c>
      <c r="AO20" s="8" t="str">
        <f t="shared" si="34"/>
        <v/>
      </c>
      <c r="AP20" s="8" t="str">
        <f t="shared" si="47"/>
        <v/>
      </c>
      <c r="AQ20" s="8" t="str">
        <f t="shared" si="35"/>
        <v/>
      </c>
      <c r="AR20" s="8" t="str">
        <f t="shared" si="36"/>
        <v/>
      </c>
      <c r="AS20" s="8" t="str">
        <f t="shared" si="37"/>
        <v/>
      </c>
      <c r="AT20" s="1" t="str">
        <f t="shared" si="38"/>
        <v>Java</v>
      </c>
      <c r="AU20" s="1" t="str">
        <f t="shared" si="39"/>
        <v/>
      </c>
      <c r="AV20" s="1" t="str">
        <f t="shared" si="40"/>
        <v/>
      </c>
      <c r="AW20" s="1">
        <f t="shared" si="41"/>
        <v>6.8000000000000005E-2</v>
      </c>
      <c r="AX20" s="1">
        <f t="shared" si="42"/>
        <v>6.9000000000000006E-2</v>
      </c>
      <c r="AY20" s="1">
        <f t="shared" si="43"/>
        <v>0</v>
      </c>
      <c r="AZ20" s="1">
        <f t="shared" si="44"/>
        <v>5.1999999999999998E-2</v>
      </c>
      <c r="BA20" s="1">
        <f t="shared" si="45"/>
        <v>0.04</v>
      </c>
      <c r="BB20" s="1" t="str">
        <f t="shared" si="46"/>
        <v/>
      </c>
      <c r="BC20" s="1" t="str">
        <f t="shared" si="48"/>
        <v/>
      </c>
      <c r="BD20" s="1" t="str">
        <f t="shared" si="49"/>
        <v/>
      </c>
      <c r="BE20" s="1" t="str">
        <f t="shared" si="50"/>
        <v/>
      </c>
      <c r="BF20" s="1" t="str">
        <f t="shared" si="51"/>
        <v>Java</v>
      </c>
      <c r="BG20" s="1" t="str">
        <f t="shared" si="52"/>
        <v/>
      </c>
      <c r="BH20" s="1" t="str">
        <f t="shared" si="53"/>
        <v/>
      </c>
    </row>
    <row r="21" spans="1:60" x14ac:dyDescent="0.25">
      <c r="A21" s="2">
        <v>2024</v>
      </c>
      <c r="B21" s="3">
        <v>0.157</v>
      </c>
      <c r="C21" s="3">
        <v>0.28100000000000003</v>
      </c>
      <c r="D21" s="3">
        <v>6.6000000000000003E-2</v>
      </c>
      <c r="E21" s="3">
        <v>6.6000000000000003E-2</v>
      </c>
      <c r="F21" s="3">
        <v>8.8999999999999996E-2</v>
      </c>
      <c r="G21" s="3">
        <v>4.4999999999999998E-2</v>
      </c>
      <c r="H21" s="3">
        <v>4.5999999999999999E-2</v>
      </c>
      <c r="I21" s="3">
        <f t="shared" si="5"/>
        <v>0.28100000000000003</v>
      </c>
      <c r="J21" s="5" t="str">
        <f t="shared" si="6"/>
        <v>Python</v>
      </c>
      <c r="K21" s="3">
        <f t="shared" si="7"/>
        <v>0.157</v>
      </c>
      <c r="L21" s="6" t="str">
        <f t="shared" si="8"/>
        <v>Java</v>
      </c>
      <c r="M21" s="3">
        <f t="shared" si="9"/>
        <v>8.8999999999999996E-2</v>
      </c>
      <c r="N21" s="7"/>
      <c r="O21" s="2"/>
      <c r="P21" s="8"/>
      <c r="Q21" s="8">
        <f t="shared" si="10"/>
        <v>0.157</v>
      </c>
      <c r="R21" s="8">
        <f t="shared" si="11"/>
        <v>0</v>
      </c>
      <c r="S21" s="8">
        <f t="shared" si="12"/>
        <v>6.6000000000000003E-2</v>
      </c>
      <c r="T21" s="8">
        <f t="shared" si="13"/>
        <v>6.6000000000000003E-2</v>
      </c>
      <c r="U21" s="8">
        <f t="shared" si="14"/>
        <v>8.8999999999999996E-2</v>
      </c>
      <c r="V21" s="8">
        <f t="shared" si="15"/>
        <v>4.4999999999999998E-2</v>
      </c>
      <c r="W21" s="8">
        <f t="shared" si="16"/>
        <v>4.5999999999999999E-2</v>
      </c>
      <c r="X21" s="8">
        <f t="shared" si="17"/>
        <v>0</v>
      </c>
      <c r="Y21" s="8" t="str">
        <f t="shared" si="18"/>
        <v/>
      </c>
      <c r="Z21" s="8">
        <f t="shared" si="19"/>
        <v>6.6000000000000003E-2</v>
      </c>
      <c r="AA21" s="8">
        <f t="shared" si="20"/>
        <v>6.6000000000000003E-2</v>
      </c>
      <c r="AB21" s="8">
        <f t="shared" si="21"/>
        <v>8.8999999999999996E-2</v>
      </c>
      <c r="AC21" s="8">
        <f t="shared" si="22"/>
        <v>4.4999999999999998E-2</v>
      </c>
      <c r="AD21" s="8">
        <f t="shared" si="23"/>
        <v>4.5999999999999999E-2</v>
      </c>
      <c r="AE21" s="8" t="str">
        <f t="shared" si="24"/>
        <v/>
      </c>
      <c r="AF21" s="8" t="str">
        <f t="shared" si="25"/>
        <v>Python</v>
      </c>
      <c r="AG21" s="1" t="str">
        <f t="shared" si="26"/>
        <v/>
      </c>
      <c r="AH21" s="1" t="str">
        <f t="shared" si="27"/>
        <v/>
      </c>
      <c r="AI21" s="1" t="str">
        <f t="shared" si="28"/>
        <v/>
      </c>
      <c r="AJ21" s="1" t="str">
        <f t="shared" si="29"/>
        <v/>
      </c>
      <c r="AK21" s="1" t="str">
        <f t="shared" si="30"/>
        <v/>
      </c>
      <c r="AL21" s="1" t="str">
        <f t="shared" si="31"/>
        <v>Python</v>
      </c>
      <c r="AM21" s="8" t="str">
        <f t="shared" si="32"/>
        <v>Java</v>
      </c>
      <c r="AN21" s="8" t="str">
        <f t="shared" si="33"/>
        <v/>
      </c>
      <c r="AO21" s="8" t="str">
        <f t="shared" si="34"/>
        <v/>
      </c>
      <c r="AP21" s="8" t="str">
        <f t="shared" si="47"/>
        <v/>
      </c>
      <c r="AQ21" s="8" t="str">
        <f t="shared" si="35"/>
        <v/>
      </c>
      <c r="AR21" s="8" t="str">
        <f t="shared" si="36"/>
        <v/>
      </c>
      <c r="AS21" s="8" t="str">
        <f t="shared" si="37"/>
        <v/>
      </c>
      <c r="AT21" s="1" t="str">
        <f t="shared" si="38"/>
        <v>Java</v>
      </c>
      <c r="AU21" s="1" t="str">
        <f t="shared" si="39"/>
        <v/>
      </c>
      <c r="AV21" s="1" t="str">
        <f t="shared" si="40"/>
        <v/>
      </c>
      <c r="AW21" s="1">
        <f t="shared" si="41"/>
        <v>6.6000000000000003E-2</v>
      </c>
      <c r="AX21" s="1">
        <f t="shared" si="42"/>
        <v>6.6000000000000003E-2</v>
      </c>
      <c r="AY21" s="1">
        <f t="shared" si="43"/>
        <v>0</v>
      </c>
      <c r="AZ21" s="1">
        <f t="shared" si="44"/>
        <v>4.4999999999999998E-2</v>
      </c>
      <c r="BA21" s="1">
        <f t="shared" si="45"/>
        <v>4.5999999999999999E-2</v>
      </c>
      <c r="BB21" s="1" t="str">
        <f t="shared" si="46"/>
        <v/>
      </c>
      <c r="BC21" s="1" t="str">
        <f t="shared" si="48"/>
        <v/>
      </c>
      <c r="BD21" s="1" t="str">
        <f t="shared" si="49"/>
        <v/>
      </c>
      <c r="BE21" s="1" t="str">
        <f t="shared" si="50"/>
        <v/>
      </c>
      <c r="BF21" s="1" t="str">
        <f t="shared" si="51"/>
        <v>Java</v>
      </c>
      <c r="BG21" s="1" t="str">
        <f t="shared" si="52"/>
        <v/>
      </c>
      <c r="BH21" s="1" t="str">
        <f t="shared" si="53"/>
        <v/>
      </c>
    </row>
    <row r="22" spans="1:60" x14ac:dyDescent="0.25">
      <c r="AL22" s="1" t="str">
        <f t="shared" si="31"/>
        <v/>
      </c>
    </row>
    <row r="25" spans="1:60" ht="18.75" x14ac:dyDescent="0.3">
      <c r="A25" s="4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</row>
    <row r="26" spans="1:60" x14ac:dyDescent="0.25">
      <c r="A26" s="2" t="str">
        <f>CONCATENATE(A2,"/",MID(A3,3,2))</f>
        <v>2005/06</v>
      </c>
      <c r="B26" s="3">
        <f>B3-B2</f>
        <v>1.0000000000000009E-3</v>
      </c>
      <c r="C26" s="3">
        <f t="shared" ref="C26:H26" si="54">C3-C2</f>
        <v>1.0999999999999999E-2</v>
      </c>
      <c r="D26" s="3">
        <f t="shared" si="54"/>
        <v>-1.1999999999999997E-2</v>
      </c>
      <c r="E26" s="3">
        <f t="shared" si="54"/>
        <v>9.0000000000000011E-3</v>
      </c>
      <c r="F26" s="3">
        <f t="shared" si="54"/>
        <v>-1.0000000000000009E-3</v>
      </c>
      <c r="G26" s="3">
        <f t="shared" si="54"/>
        <v>-1.0000000000000009E-3</v>
      </c>
      <c r="H26" s="3">
        <f t="shared" si="54"/>
        <v>1E-3</v>
      </c>
    </row>
    <row r="27" spans="1:60" x14ac:dyDescent="0.25">
      <c r="A27" s="2" t="str">
        <f t="shared" ref="A27:A44" si="55">CONCATENATE(A3,"/",MID(A4,3,2))</f>
        <v>2006/07</v>
      </c>
      <c r="B27" s="3">
        <f t="shared" ref="B27:H27" si="56">B4-B3</f>
        <v>4.0000000000000036E-3</v>
      </c>
      <c r="C27" s="3">
        <f t="shared" si="56"/>
        <v>1.0000000000000009E-3</v>
      </c>
      <c r="D27" s="3">
        <f t="shared" si="56"/>
        <v>-4.0000000000000036E-3</v>
      </c>
      <c r="E27" s="3">
        <f t="shared" si="56"/>
        <v>1.8000000000000002E-2</v>
      </c>
      <c r="F27" s="3">
        <f t="shared" si="56"/>
        <v>4.0000000000000036E-3</v>
      </c>
      <c r="G27" s="3">
        <f t="shared" si="56"/>
        <v>2.0000000000000018E-3</v>
      </c>
      <c r="H27" s="3">
        <f t="shared" si="56"/>
        <v>1E-3</v>
      </c>
    </row>
    <row r="28" spans="1:60" x14ac:dyDescent="0.25">
      <c r="A28" s="2" t="str">
        <f t="shared" si="55"/>
        <v>2007/08</v>
      </c>
      <c r="B28" s="3">
        <f t="shared" ref="B28:H28" si="57">B5-B4</f>
        <v>3.0000000000000027E-3</v>
      </c>
      <c r="C28" s="3">
        <f t="shared" si="57"/>
        <v>6.9999999999999993E-3</v>
      </c>
      <c r="D28" s="3">
        <f t="shared" si="57"/>
        <v>-1.0000000000000009E-3</v>
      </c>
      <c r="E28" s="3">
        <f t="shared" si="57"/>
        <v>-1.0000000000000009E-3</v>
      </c>
      <c r="F28" s="3">
        <f t="shared" si="57"/>
        <v>-3.0000000000000027E-3</v>
      </c>
      <c r="G28" s="3">
        <f t="shared" si="57"/>
        <v>-3.0000000000000027E-3</v>
      </c>
      <c r="H28" s="3">
        <f t="shared" si="57"/>
        <v>2E-3</v>
      </c>
    </row>
    <row r="29" spans="1:60" x14ac:dyDescent="0.25">
      <c r="A29" s="2" t="str">
        <f t="shared" si="55"/>
        <v>2008/09</v>
      </c>
      <c r="B29" s="3">
        <f t="shared" ref="B29:H29" si="58">B6-B5</f>
        <v>-2.200000000000002E-2</v>
      </c>
      <c r="C29" s="3">
        <f t="shared" si="58"/>
        <v>1.3999999999999999E-2</v>
      </c>
      <c r="D29" s="3">
        <f t="shared" si="58"/>
        <v>5.0000000000000044E-3</v>
      </c>
      <c r="E29" s="3">
        <f t="shared" si="58"/>
        <v>-2.0000000000000018E-3</v>
      </c>
      <c r="F29" s="3">
        <f t="shared" si="58"/>
        <v>-1.0000000000000009E-3</v>
      </c>
      <c r="G29" s="3">
        <f t="shared" si="58"/>
        <v>-8.0000000000000071E-3</v>
      </c>
      <c r="H29" s="3">
        <f t="shared" si="58"/>
        <v>9.9999999999999915E-4</v>
      </c>
    </row>
    <row r="30" spans="1:60" x14ac:dyDescent="0.25">
      <c r="A30" s="2" t="str">
        <f t="shared" si="55"/>
        <v>2009/10</v>
      </c>
      <c r="B30" s="3">
        <f t="shared" ref="B30:H30" si="59">B7-B6</f>
        <v>-9.9999999999994538E-4</v>
      </c>
      <c r="C30" s="3">
        <f t="shared" si="59"/>
        <v>3.0000000000000027E-3</v>
      </c>
      <c r="D30" s="3">
        <f t="shared" si="59"/>
        <v>2.2999999999999993E-2</v>
      </c>
      <c r="E30" s="3">
        <f t="shared" si="59"/>
        <v>-1.3999999999999999E-2</v>
      </c>
      <c r="F30" s="3">
        <f t="shared" si="59"/>
        <v>-6.0000000000000053E-3</v>
      </c>
      <c r="G30" s="3">
        <f t="shared" si="59"/>
        <v>-2.0000000000000018E-3</v>
      </c>
      <c r="H30" s="3">
        <f t="shared" si="59"/>
        <v>2E-3</v>
      </c>
    </row>
    <row r="31" spans="1:60" x14ac:dyDescent="0.25">
      <c r="A31" s="2" t="str">
        <f t="shared" si="55"/>
        <v>2010/11</v>
      </c>
      <c r="B31" s="3">
        <f t="shared" ref="B31:H31" si="60">B8-B7</f>
        <v>9.9999999999994538E-4</v>
      </c>
      <c r="C31" s="3">
        <f t="shared" si="60"/>
        <v>2.0000000000000018E-3</v>
      </c>
      <c r="D31" s="3">
        <f t="shared" si="60"/>
        <v>1.3999999999999999E-2</v>
      </c>
      <c r="E31" s="3">
        <f t="shared" si="60"/>
        <v>0</v>
      </c>
      <c r="F31" s="3">
        <f t="shared" si="60"/>
        <v>-5.9999999999999915E-3</v>
      </c>
      <c r="G31" s="3">
        <f t="shared" si="60"/>
        <v>-2.3999999999999994E-2</v>
      </c>
      <c r="H31" s="3">
        <f t="shared" si="60"/>
        <v>2E-3</v>
      </c>
    </row>
    <row r="32" spans="1:60" x14ac:dyDescent="0.25">
      <c r="A32" s="2" t="str">
        <f t="shared" si="55"/>
        <v>2011/12</v>
      </c>
      <c r="B32" s="3">
        <f t="shared" ref="B32:H32" si="61">B9-B8</f>
        <v>-5.9999999999999498E-3</v>
      </c>
      <c r="C32" s="3">
        <f t="shared" si="61"/>
        <v>1.0999999999999996E-2</v>
      </c>
      <c r="D32" s="3">
        <f t="shared" si="61"/>
        <v>-3.0000000000000027E-3</v>
      </c>
      <c r="E32" s="3">
        <f t="shared" si="61"/>
        <v>0</v>
      </c>
      <c r="F32" s="3">
        <f t="shared" si="61"/>
        <v>3.9999999999999897E-3</v>
      </c>
      <c r="G32" s="3">
        <f t="shared" si="61"/>
        <v>-6.0000000000000053E-3</v>
      </c>
      <c r="H32" s="3">
        <f t="shared" si="61"/>
        <v>1.0000000000000009E-3</v>
      </c>
    </row>
    <row r="33" spans="1:8" x14ac:dyDescent="0.25">
      <c r="A33" s="2" t="str">
        <f t="shared" si="55"/>
        <v>2012/13</v>
      </c>
      <c r="B33" s="3">
        <f t="shared" ref="B33:H33" si="62">B10-B9</f>
        <v>-1.100000000000001E-2</v>
      </c>
      <c r="C33" s="3">
        <f t="shared" si="62"/>
        <v>7.0000000000000062E-3</v>
      </c>
      <c r="D33" s="3">
        <f t="shared" si="62"/>
        <v>-3.2000000000000001E-2</v>
      </c>
      <c r="E33" s="3">
        <f t="shared" si="62"/>
        <v>3.1E-2</v>
      </c>
      <c r="F33" s="3">
        <f t="shared" si="62"/>
        <v>-1.0000000000000009E-3</v>
      </c>
      <c r="G33" s="3">
        <f t="shared" si="62"/>
        <v>-1.4000000000000012E-2</v>
      </c>
      <c r="H33" s="3">
        <f t="shared" si="62"/>
        <v>4.9999999999999992E-3</v>
      </c>
    </row>
    <row r="34" spans="1:8" x14ac:dyDescent="0.25">
      <c r="A34" s="2" t="str">
        <f t="shared" si="55"/>
        <v>2013/14</v>
      </c>
      <c r="B34" s="3">
        <f t="shared" ref="B34:H34" si="63">B11-B10</f>
        <v>-3.0000000000000027E-3</v>
      </c>
      <c r="C34" s="3">
        <f t="shared" si="63"/>
        <v>1.3999999999999999E-2</v>
      </c>
      <c r="D34" s="3">
        <f t="shared" si="63"/>
        <v>-5.9999999999999915E-3</v>
      </c>
      <c r="E34" s="3">
        <f t="shared" si="63"/>
        <v>2.0000000000000018E-3</v>
      </c>
      <c r="F34" s="3">
        <f t="shared" si="63"/>
        <v>2.0000000000000018E-3</v>
      </c>
      <c r="G34" s="3">
        <f t="shared" si="63"/>
        <v>-1.0999999999999982E-2</v>
      </c>
      <c r="H34" s="3">
        <f t="shared" si="63"/>
        <v>2.9999999999999992E-3</v>
      </c>
    </row>
    <row r="35" spans="1:8" x14ac:dyDescent="0.25">
      <c r="A35" s="2" t="str">
        <f t="shared" si="55"/>
        <v>2014/15</v>
      </c>
      <c r="B35" s="3">
        <f t="shared" ref="B35:H35" si="64">B12-B11</f>
        <v>-6.0000000000000053E-3</v>
      </c>
      <c r="C35" s="3">
        <f t="shared" si="64"/>
        <v>6.9999999999999923E-3</v>
      </c>
      <c r="D35" s="3">
        <f t="shared" si="64"/>
        <v>-1.0000000000000009E-3</v>
      </c>
      <c r="E35" s="3">
        <f t="shared" si="64"/>
        <v>-5.0000000000000044E-3</v>
      </c>
      <c r="F35" s="3">
        <f t="shared" si="64"/>
        <v>0</v>
      </c>
      <c r="G35" s="3">
        <f t="shared" si="64"/>
        <v>-1.2000000000000011E-2</v>
      </c>
      <c r="H35" s="3">
        <f t="shared" si="64"/>
        <v>4.0000000000000001E-3</v>
      </c>
    </row>
    <row r="36" spans="1:8" x14ac:dyDescent="0.25">
      <c r="A36" s="2" t="str">
        <f t="shared" si="55"/>
        <v>2015/16</v>
      </c>
      <c r="B36" s="3">
        <f t="shared" ref="B36:H36" si="65">B13-B12</f>
        <v>-1.6000000000000014E-2</v>
      </c>
      <c r="C36" s="3">
        <f t="shared" si="65"/>
        <v>1.7000000000000001E-2</v>
      </c>
      <c r="D36" s="3">
        <f t="shared" si="65"/>
        <v>-3.0000000000000027E-3</v>
      </c>
      <c r="E36" s="3">
        <f t="shared" si="65"/>
        <v>-3.0000000000000027E-3</v>
      </c>
      <c r="F36" s="3">
        <f t="shared" si="65"/>
        <v>3.0000000000000027E-3</v>
      </c>
      <c r="G36" s="3">
        <f t="shared" si="65"/>
        <v>-7.9999999999999932E-3</v>
      </c>
      <c r="H36" s="3">
        <f t="shared" si="65"/>
        <v>4.0000000000000001E-3</v>
      </c>
    </row>
    <row r="37" spans="1:8" x14ac:dyDescent="0.25">
      <c r="A37" s="2" t="str">
        <f t="shared" si="55"/>
        <v>2016/17</v>
      </c>
      <c r="B37" s="3">
        <f t="shared" ref="B37:H37" si="66">B14-B13</f>
        <v>-1.0999999999999982E-2</v>
      </c>
      <c r="C37" s="3">
        <f t="shared" si="66"/>
        <v>2.8999999999999998E-2</v>
      </c>
      <c r="D37" s="3">
        <f t="shared" si="66"/>
        <v>-2.0000000000000018E-3</v>
      </c>
      <c r="E37" s="3">
        <f t="shared" si="66"/>
        <v>-3.0000000000000027E-3</v>
      </c>
      <c r="F37" s="3">
        <f t="shared" si="66"/>
        <v>4.0000000000000036E-3</v>
      </c>
      <c r="G37" s="3">
        <f t="shared" si="66"/>
        <v>-9.999999999999995E-3</v>
      </c>
      <c r="H37" s="3">
        <f t="shared" si="66"/>
        <v>5.0000000000000044E-3</v>
      </c>
    </row>
    <row r="38" spans="1:8" x14ac:dyDescent="0.25">
      <c r="A38" s="2" t="str">
        <f t="shared" si="55"/>
        <v>2017/18</v>
      </c>
      <c r="B38" s="3">
        <f t="shared" ref="B38:H38" si="67">B15-B14</f>
        <v>-2.7999999999999997E-2</v>
      </c>
      <c r="C38" s="3">
        <f t="shared" si="67"/>
        <v>6.8000000000000005E-2</v>
      </c>
      <c r="D38" s="3">
        <f t="shared" si="67"/>
        <v>-9.999999999999995E-3</v>
      </c>
      <c r="E38" s="3">
        <f t="shared" si="67"/>
        <v>-7.9999999999999932E-3</v>
      </c>
      <c r="F38" s="3">
        <f t="shared" si="67"/>
        <v>2.0000000000000018E-3</v>
      </c>
      <c r="G38" s="3">
        <f t="shared" si="67"/>
        <v>-1.8000000000000002E-2</v>
      </c>
      <c r="H38" s="3">
        <f t="shared" si="67"/>
        <v>6.9999999999999993E-3</v>
      </c>
    </row>
    <row r="39" spans="1:8" x14ac:dyDescent="0.25">
      <c r="A39" s="2" t="str">
        <f t="shared" si="55"/>
        <v>2018/19</v>
      </c>
      <c r="B39" s="3">
        <f t="shared" ref="B39:H39" si="68">B16-B15</f>
        <v>8.9999999999999802E-3</v>
      </c>
      <c r="C39" s="3">
        <f t="shared" si="68"/>
        <v>0.03</v>
      </c>
      <c r="D39" s="3">
        <f t="shared" si="68"/>
        <v>-4.0000000000000036E-3</v>
      </c>
      <c r="E39" s="3">
        <f t="shared" si="68"/>
        <v>-4.0000000000000036E-3</v>
      </c>
      <c r="F39" s="3">
        <f t="shared" si="68"/>
        <v>-1.0000000000000009E-3</v>
      </c>
      <c r="G39" s="3">
        <f t="shared" si="68"/>
        <v>-1.100000000000001E-2</v>
      </c>
      <c r="H39" s="3">
        <f t="shared" si="68"/>
        <v>-3.0000000000000027E-3</v>
      </c>
    </row>
    <row r="40" spans="1:8" x14ac:dyDescent="0.25">
      <c r="A40" s="2" t="str">
        <f t="shared" si="55"/>
        <v>2019/20</v>
      </c>
      <c r="B40" s="3">
        <f t="shared" ref="B40:H40" si="69">B17-B16</f>
        <v>-2.4999999999999994E-2</v>
      </c>
      <c r="C40" s="3">
        <f t="shared" si="69"/>
        <v>3.6999999999999977E-2</v>
      </c>
      <c r="D40" s="3">
        <f t="shared" si="69"/>
        <v>-2.0000000000000018E-3</v>
      </c>
      <c r="E40" s="3">
        <f t="shared" si="69"/>
        <v>-3.0000000000000027E-3</v>
      </c>
      <c r="F40" s="3">
        <f t="shared" si="69"/>
        <v>-1.0000000000000009E-3</v>
      </c>
      <c r="G40" s="3">
        <f t="shared" si="69"/>
        <v>-1.0999999999999996E-2</v>
      </c>
      <c r="H40" s="3">
        <f t="shared" si="69"/>
        <v>-2.0000000000000018E-3</v>
      </c>
    </row>
    <row r="41" spans="1:8" x14ac:dyDescent="0.25">
      <c r="A41" s="2" t="str">
        <f t="shared" si="55"/>
        <v>2020/21</v>
      </c>
      <c r="B41" s="3">
        <f t="shared" ref="B41:H41" si="70">B18-B17</f>
        <v>-1.7999999999999988E-2</v>
      </c>
      <c r="C41" s="3">
        <f t="shared" si="70"/>
        <v>1.5000000000000013E-2</v>
      </c>
      <c r="D41" s="3">
        <f t="shared" si="70"/>
        <v>3.0000000000000027E-3</v>
      </c>
      <c r="E41" s="3">
        <f t="shared" si="70"/>
        <v>-5.9999999999999915E-3</v>
      </c>
      <c r="F41" s="3">
        <f t="shared" si="70"/>
        <v>4.0000000000000036E-3</v>
      </c>
      <c r="G41" s="3">
        <f t="shared" si="70"/>
        <v>-1.0000000000000009E-3</v>
      </c>
      <c r="H41" s="3">
        <f t="shared" si="70"/>
        <v>1.0000000000000009E-3</v>
      </c>
    </row>
    <row r="42" spans="1:8" x14ac:dyDescent="0.25">
      <c r="A42" s="2" t="str">
        <f t="shared" si="55"/>
        <v>2021/22</v>
      </c>
      <c r="B42" s="3">
        <f t="shared" ref="B42:H42" si="71">B19-B18</f>
        <v>1.3999999999999985E-2</v>
      </c>
      <c r="C42" s="3">
        <f t="shared" si="71"/>
        <v>-1.4000000000000012E-2</v>
      </c>
      <c r="D42" s="3">
        <f t="shared" si="71"/>
        <v>1.0999999999999996E-2</v>
      </c>
      <c r="E42" s="3">
        <f t="shared" si="71"/>
        <v>7.9999999999999932E-3</v>
      </c>
      <c r="F42" s="3">
        <f t="shared" si="71"/>
        <v>6.9999999999999923E-3</v>
      </c>
      <c r="G42" s="3">
        <f t="shared" si="71"/>
        <v>1.0000000000000009E-3</v>
      </c>
      <c r="H42" s="3">
        <f t="shared" si="71"/>
        <v>4.0000000000000036E-3</v>
      </c>
    </row>
    <row r="43" spans="1:8" x14ac:dyDescent="0.25">
      <c r="A43" s="2" t="str">
        <f t="shared" si="55"/>
        <v>2022/23</v>
      </c>
      <c r="B43" s="3">
        <f t="shared" ref="B43:H43" si="72">B20-B19</f>
        <v>-1.4999999999999986E-2</v>
      </c>
      <c r="C43" s="3">
        <f t="shared" si="72"/>
        <v>-1.2999999999999956E-2</v>
      </c>
      <c r="D43" s="3">
        <f t="shared" si="72"/>
        <v>-4.9999999999999906E-3</v>
      </c>
      <c r="E43" s="3">
        <f t="shared" si="72"/>
        <v>-3.9999999999999897E-3</v>
      </c>
      <c r="F43" s="3">
        <f t="shared" si="72"/>
        <v>5.0000000000000044E-3</v>
      </c>
      <c r="G43" s="3">
        <f t="shared" si="72"/>
        <v>-9.0000000000000011E-3</v>
      </c>
      <c r="H43" s="3">
        <f t="shared" si="72"/>
        <v>-2.0000000000000018E-3</v>
      </c>
    </row>
    <row r="44" spans="1:8" x14ac:dyDescent="0.25">
      <c r="A44" s="2" t="str">
        <f t="shared" si="55"/>
        <v>2023/24</v>
      </c>
      <c r="B44" s="3">
        <f t="shared" ref="B44:H44" si="73">B21-B20</f>
        <v>-9.000000000000008E-3</v>
      </c>
      <c r="C44" s="3">
        <f t="shared" si="73"/>
        <v>6.0000000000000053E-3</v>
      </c>
      <c r="D44" s="3">
        <f t="shared" si="73"/>
        <v>-2.0000000000000018E-3</v>
      </c>
      <c r="E44" s="3">
        <f t="shared" si="73"/>
        <v>-3.0000000000000027E-3</v>
      </c>
      <c r="F44" s="3">
        <f t="shared" si="73"/>
        <v>-7.0000000000000062E-3</v>
      </c>
      <c r="G44" s="3">
        <f t="shared" si="73"/>
        <v>-6.9999999999999993E-3</v>
      </c>
      <c r="H44" s="3">
        <f t="shared" si="73"/>
        <v>5.9999999999999984E-3</v>
      </c>
    </row>
  </sheetData>
  <conditionalFormatting sqref="B26:H44">
    <cfRule type="cellIs" dxfId="1" priority="2" operator="lessThanOrEqual">
      <formula>-0.01</formula>
    </cfRule>
    <cfRule type="cellIs" dxfId="0" priority="1" operator="greaterThanOrEqual">
      <formula>0.01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prognyelvek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Erettsegi_2025</cp:lastModifiedBy>
  <dcterms:modified xsi:type="dcterms:W3CDTF">2025-10-21T10:00:03Z</dcterms:modified>
</cp:coreProperties>
</file>